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70" yWindow="7320" windowWidth="17400" windowHeight="433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F13" i="35"/>
  <c r="F18" i="35" s="1"/>
  <c r="G13" i="35"/>
  <c r="G18" i="35" s="1"/>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F13" i="33"/>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F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C9" i="31" s="1"/>
  <c r="BD72" i="31"/>
  <c r="BD70" i="31"/>
  <c r="BD68" i="31"/>
  <c r="BD67" i="31"/>
  <c r="BD65" i="31"/>
  <c r="AX19" i="10"/>
  <c r="AY19" i="10"/>
  <c r="AZ19" i="10"/>
  <c r="BA19" i="10"/>
  <c r="BB19" i="10"/>
  <c r="BC19" i="10"/>
  <c r="BD19" i="10"/>
  <c r="AX18" i="10"/>
  <c r="AY18" i="10"/>
  <c r="AZ18" i="10"/>
  <c r="BA18" i="10"/>
  <c r="BB18" i="10"/>
  <c r="BC18" i="10"/>
  <c r="BD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W24" i="10" s="1"/>
  <c r="AS15" i="10"/>
  <c r="AS24" i="10" s="1"/>
  <c r="AO15" i="10"/>
  <c r="AK15" i="10"/>
  <c r="AG15" i="10"/>
  <c r="AC15" i="10"/>
  <c r="AC24" i="10" s="1"/>
  <c r="Y15" i="10"/>
  <c r="U15" i="10"/>
  <c r="Q15" i="10"/>
  <c r="M15" i="10"/>
  <c r="M24" i="10" s="1"/>
  <c r="I15" i="10"/>
  <c r="AD18" i="10"/>
  <c r="Z18" i="10"/>
  <c r="V18" i="10"/>
  <c r="R18" i="10"/>
  <c r="N18" i="10"/>
  <c r="J18" i="10"/>
  <c r="F18" i="10"/>
  <c r="AT16" i="10"/>
  <c r="AP16" i="10"/>
  <c r="AL16" i="10"/>
  <c r="AH16" i="10"/>
  <c r="AD16" i="10"/>
  <c r="Z16" i="10"/>
  <c r="V16" i="10"/>
  <c r="R16" i="10"/>
  <c r="N16" i="10"/>
  <c r="J16" i="10"/>
  <c r="F16" i="10"/>
  <c r="AT15" i="10"/>
  <c r="AT24" i="10" s="1"/>
  <c r="AP15" i="10"/>
  <c r="AL15" i="10"/>
  <c r="AH15" i="10"/>
  <c r="AD15" i="10"/>
  <c r="AD24" i="10" s="1"/>
  <c r="Z15" i="10"/>
  <c r="V15" i="10"/>
  <c r="R15" i="10"/>
  <c r="N15" i="10"/>
  <c r="N24" i="10" s="1"/>
  <c r="J15" i="10"/>
  <c r="F15" i="10"/>
  <c r="U24" i="10" l="1"/>
  <c r="Q24" i="10"/>
  <c r="AP24" i="10"/>
  <c r="I24" i="10"/>
  <c r="Y24" i="10"/>
  <c r="AO24" i="10"/>
  <c r="AG24" i="10"/>
  <c r="F24" i="10"/>
  <c r="V24" i="10"/>
  <c r="AL24" i="10"/>
  <c r="AK24" i="10"/>
  <c r="J24" i="10"/>
  <c r="Z24" i="10"/>
  <c r="R24" i="10"/>
  <c r="AH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3" l="1"/>
  <c r="AQ76" i="35"/>
  <c r="AQ76" i="31"/>
  <c r="AM76" i="31"/>
  <c r="AM76" i="35"/>
  <c r="AI76" i="33"/>
  <c r="AE76" i="31"/>
  <c r="AE76" i="35"/>
  <c r="W76" i="31"/>
  <c r="W76" i="35"/>
  <c r="S76" i="33"/>
  <c r="O76" i="31"/>
  <c r="O76" i="35"/>
  <c r="G76" i="31"/>
  <c r="G76" i="35"/>
  <c r="AV76" i="31"/>
  <c r="AV76" i="35"/>
  <c r="AR76" i="33"/>
  <c r="AN76" i="31"/>
  <c r="AN76" i="35"/>
  <c r="AJ76" i="33"/>
  <c r="AF76" i="31"/>
  <c r="AF76" i="35"/>
  <c r="E76" i="33"/>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M60" i="35" s="1"/>
  <c r="AX31" i="35"/>
  <c r="AP31" i="35"/>
  <c r="AH31" i="35"/>
  <c r="Z31" i="35"/>
  <c r="R31" i="35"/>
  <c r="J31" i="35"/>
  <c r="AU31" i="35"/>
  <c r="AM31" i="35"/>
  <c r="AE31" i="35"/>
  <c r="W31" i="35"/>
  <c r="O31" i="35"/>
  <c r="G31" i="35"/>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G60" i="35" l="1"/>
  <c r="Q60" i="35"/>
  <c r="J60" i="35"/>
  <c r="P60" i="35"/>
  <c r="I60" i="35"/>
  <c r="K60" i="35"/>
  <c r="L60" i="35"/>
  <c r="N60" i="35"/>
  <c r="O60" i="35"/>
  <c r="H60" i="35"/>
  <c r="AY60" i="31"/>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K60" i="33" s="1"/>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B42" i="35"/>
  <c r="X42" i="35"/>
  <c r="X60" i="35" s="1"/>
  <c r="T42" i="35"/>
  <c r="T60" i="35" s="1"/>
  <c r="BA50" i="35"/>
  <c r="AW50" i="35"/>
  <c r="AS50" i="35"/>
  <c r="AO50" i="35"/>
  <c r="AK50" i="35"/>
  <c r="AG50" i="35"/>
  <c r="AC50" i="35"/>
  <c r="BD50" i="35"/>
  <c r="AZ50" i="35"/>
  <c r="AZ60" i="35" s="1"/>
  <c r="AV50" i="35"/>
  <c r="AR50" i="35"/>
  <c r="AN50" i="35"/>
  <c r="AJ50" i="35"/>
  <c r="AJ60" i="35" s="1"/>
  <c r="AF50" i="35"/>
  <c r="AB50" i="35"/>
  <c r="BC50" i="35"/>
  <c r="AY50" i="35"/>
  <c r="AU50" i="35"/>
  <c r="AQ50" i="35"/>
  <c r="AM50" i="35"/>
  <c r="AI50" i="35"/>
  <c r="AE50" i="35"/>
  <c r="AA50" i="35"/>
  <c r="BB50" i="35"/>
  <c r="AX50" i="35"/>
  <c r="AT50" i="35"/>
  <c r="AP50" i="35"/>
  <c r="AL50" i="35"/>
  <c r="AH50" i="35"/>
  <c r="AD50" i="35"/>
  <c r="Z5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N60" i="33" l="1"/>
  <c r="AQ60" i="35"/>
  <c r="AF60" i="35"/>
  <c r="P60" i="33"/>
  <c r="U60" i="33"/>
  <c r="Z60" i="33"/>
  <c r="O60" i="33"/>
  <c r="T60" i="33"/>
  <c r="Y60" i="33"/>
  <c r="AD60" i="33"/>
  <c r="S60" i="33"/>
  <c r="X60" i="33"/>
  <c r="AC60" i="33"/>
  <c r="R60" i="33"/>
  <c r="W60" i="33"/>
  <c r="AC60" i="35"/>
  <c r="AS60" i="35"/>
  <c r="AB60" i="33"/>
  <c r="Q60" i="33"/>
  <c r="AG60" i="33"/>
  <c r="V60" i="33"/>
  <c r="AA60" i="33"/>
  <c r="AF60" i="33"/>
  <c r="AE60" i="33"/>
  <c r="AD60" i="35"/>
  <c r="AP60" i="35"/>
  <c r="AW60" i="35"/>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3" l="1"/>
  <c r="G64" i="33" s="1"/>
  <c r="G77" i="33" s="1"/>
  <c r="G80" i="33" s="1"/>
  <c r="G81" i="33" s="1"/>
  <c r="G63" i="31"/>
  <c r="G64" i="31" s="1"/>
  <c r="G77" i="31" s="1"/>
  <c r="G80" i="31" s="1"/>
  <c r="G81" i="31"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L81" i="33" s="1"/>
  <c r="M62" i="35"/>
  <c r="N61" i="35" s="1"/>
  <c r="L63" i="35"/>
  <c r="L64" i="35" s="1"/>
  <c r="L77" i="35" s="1"/>
  <c r="L80" i="35" s="1"/>
  <c r="L81" i="35" s="1"/>
  <c r="L63" i="31"/>
  <c r="L64" i="31" s="1"/>
  <c r="L77" i="31" s="1"/>
  <c r="L80" i="31" s="1"/>
  <c r="L81" i="31" s="1"/>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81" i="35" s="1"/>
  <c r="P63" i="31"/>
  <c r="P64" i="31" s="1"/>
  <c r="P77" i="31" s="1"/>
  <c r="P80" i="31" s="1"/>
  <c r="P81" i="31" s="1"/>
  <c r="P63" i="33"/>
  <c r="P64" i="33" s="1"/>
  <c r="P77" i="33" s="1"/>
  <c r="P80" i="33" s="1"/>
  <c r="P81" i="33" s="1"/>
  <c r="Q62" i="35"/>
  <c r="R61" i="35" s="1"/>
  <c r="Q62" i="31"/>
  <c r="R61" i="31" s="1"/>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81" i="33" s="1"/>
  <c r="AH63" i="35"/>
  <c r="AH64" i="35" s="1"/>
  <c r="AH77" i="35" s="1"/>
  <c r="AH80" i="35" s="1"/>
  <c r="AH81" i="35" s="1"/>
  <c r="AH63" i="31"/>
  <c r="AH64" i="31" s="1"/>
  <c r="AH77" i="31" s="1"/>
  <c r="AH80" i="31" s="1"/>
  <c r="AH81" i="31" s="1"/>
  <c r="AI62" i="33"/>
  <c r="AJ61" i="33" s="1"/>
  <c r="AI62" i="35"/>
  <c r="AJ61" i="35" s="1"/>
  <c r="AI62" i="31"/>
  <c r="AJ61" i="31" s="1"/>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3" l="1"/>
  <c r="AK64" i="33" s="1"/>
  <c r="AK77" i="33" s="1"/>
  <c r="AK80" i="33" s="1"/>
  <c r="AK81" i="33" s="1"/>
  <c r="AK63" i="35"/>
  <c r="AK64" i="35" s="1"/>
  <c r="AK77" i="35" s="1"/>
  <c r="AK80" i="35" s="1"/>
  <c r="AK81" i="35" s="1"/>
  <c r="AK63" i="31"/>
  <c r="AK64" i="31" s="1"/>
  <c r="AK77" i="31" s="1"/>
  <c r="AK80" i="31" s="1"/>
  <c r="AK81" i="31" s="1"/>
  <c r="AL62" i="35"/>
  <c r="AM61" i="35" s="1"/>
  <c r="AL62" i="31"/>
  <c r="AM61" i="31" s="1"/>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5" l="1"/>
  <c r="AM64" i="35" s="1"/>
  <c r="AM77" i="35" s="1"/>
  <c r="AM80" i="35" s="1"/>
  <c r="AM81" i="35" s="1"/>
  <c r="AM63" i="31"/>
  <c r="AM64" i="31" s="1"/>
  <c r="AM77" i="31" s="1"/>
  <c r="AM80" i="31" s="1"/>
  <c r="AM81" i="31"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81" i="31" s="1"/>
  <c r="C6" i="31" s="1"/>
  <c r="I29" i="29" s="1"/>
  <c r="AQ63" i="33"/>
  <c r="AQ64" i="33" s="1"/>
  <c r="AQ77" i="33" s="1"/>
  <c r="AQ80" i="33" s="1"/>
  <c r="AQ81" i="33" s="1"/>
  <c r="C6" i="35"/>
  <c r="I31" i="29" s="1"/>
  <c r="AR62" i="35"/>
  <c r="AS61" i="35" s="1"/>
  <c r="AR62" i="31"/>
  <c r="AS61" i="31" s="1"/>
  <c r="AR62" i="33"/>
  <c r="AS61" i="33"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81" i="31" s="1"/>
  <c r="AT63" i="35"/>
  <c r="AT64" i="35" s="1"/>
  <c r="AT77" i="35" s="1"/>
  <c r="AT80" i="35" s="1"/>
  <c r="AT81" i="35" s="1"/>
  <c r="AT63" i="33"/>
  <c r="AT64" i="33" s="1"/>
  <c r="AT77" i="33" s="1"/>
  <c r="AT80" i="33" s="1"/>
  <c r="AT81" i="33" s="1"/>
  <c r="AU62" i="31"/>
  <c r="AV61" i="31" s="1"/>
  <c r="AU62" i="35"/>
  <c r="AV61" i="35" s="1"/>
  <c r="AU62" i="33"/>
  <c r="AV61" i="33" s="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<sst xmlns="http://schemas.openxmlformats.org/spreadsheetml/2006/main" count="1137" uniqueCount="371">
  <si>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</si>
  <si>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</si>
  <si>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</si>
  <si>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</si>
  <si>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</si>
  <si>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</si>
  <si>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</si>
  <si>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</si>
  <si>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</si>
  <si>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</si>
  <si>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</si>
  <si>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</si>
  <si>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</si>
  <si>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</si>
  <si>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</si>
  <si>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</si>
  <si>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</si>
  <si>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</si>
  <si>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</si>
  <si>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</si>
  <si>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</si>
  <si>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</si>
  <si>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</si>
  <si>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</si>
  <si>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</si>
  <si>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</si>
  <si>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</si>
  <si>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</si>
  <si>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</si>
  <si>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</si>
  <si>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</si>
  <si>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</si>
  <si>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</si>
  <si>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</si>
  <si>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</si>
  <si>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</si>
  <si>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</si>
  <si>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</si>
  <si>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</si>
  <si>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</si>
  <si>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</si>
  <si>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</si>
  <si>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</si>
  <si>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</si>
  <si>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</si>
  <si>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</si>
  <si>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</si>
  <si>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</si>
  <si>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</si>
  <si>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</si>
  <si>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</si>
  <si>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</si>
  <si>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</si>
  <si>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</si>
  <si>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</si>
  <si>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</si>
  <si>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</si>
  <si>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</si>
  <si>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</si>
  <si>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</si>
  <si>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</si>
  <si>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</si>
  <si>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</si>
  <si>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</si>
  <si>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</si>
  <si>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</si>
  <si>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</si>
  <si>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</si>
  <si>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</si>
  <si>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</si>
  <si>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</si>
  <si>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</si>
  <si>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</si>
  <si>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</si>
  <si>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</si>
  <si>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</si>
  <si>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</si>
  <si>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</si>
  <si>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</si>
  <si>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</si>
  <si>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</si>
  <si>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</si>
  <si>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</si>
  <si>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</si>
  <si>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</si>
  <si>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</si>
  <si>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</si>
  <si>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</si>
  <si>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</si>
  <si>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</si>
  <si>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</si>
  <si>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</si>
  <si>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</si>
  <si>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</si>
  <si>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</si>
  <si>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</si>
  <si>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</si>
  <si>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</si>
  <si>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</si>
  <si>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</si>
  <si>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</si>
  <si>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</si>
  <si>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</si>
  <si>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</si>
  <si>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</si>
  <si>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</si>
  <si>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</si>
  <si>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</si>
  <si>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</si>
  <si>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</si>
  <si>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</si>
  <si>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</si>
  <si>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</si>
  <si>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</si>
  <si>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</si>
  <si>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</si>
  <si>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</si>
  <si>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</si>
  <si>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</si>
  <si>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</si>
  <si>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</si>
  <si>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</si>
  <si>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</si>
  <si>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</si>
  <si>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</si>
  <si>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</si>
  <si>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</si>
  <si>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</si>
  <si>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</si>
  <si>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</si>
  <si>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</si>
  <si>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</si>
  <si>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</si>
  <si>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</si>
  <si>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</si>
  <si>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</si>
  <si>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</si>
  <si>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</si>
  <si>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</si>
  <si>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</si>
  <si>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</si>
  <si>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</si>
  <si>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</si>
  <si>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</si>
  <si>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</si>
  <si>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</si>
  <si>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</si>
  <si>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</si>
  <si>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</si>
  <si>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</si>
  <si>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</si>
  <si>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</si>
  <si>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</si>
  <si>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</si>
  <si>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</si>
  <si>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</si>
  <si>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</si>
  <si>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</si>
  <si>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</si>
  <si>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</si>
  <si>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</si>
  <si>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</si>
  <si>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</si>
  <si>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</si>
  <si>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</si>
  <si>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</si>
  <si>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</si>
  <si>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</si>
  <si>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</si>
  <si>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</si>
  <si>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</si>
  <si>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</si>
  <si>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</si>
  <si>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</si>
  <si>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</si>
  <si>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</si>
  <si>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</si>
  <si>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</si>
  <si>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</si>
  <si>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</si>
  <si>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</si>
  <si>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</si>
  <si>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</si>
  <si>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</si>
  <si>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</si>
  <si>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</si>
  <si>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</si>
  <si>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</si>
  <si>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</si>
  <si>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</si>
  <si>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</si>
  <si>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</si>
  <si>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</si>
  <si>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</si>
  <si>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</si>
  <si>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</si>
  <si>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</si>
  <si>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</si>
  <si>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</si>
  <si>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</si>
  <si>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</si>
  <si>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</si>
  <si>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</si>
  <si>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</si>
  <si>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</si>
  <si>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</si>
  <si>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</si>
  <si>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</si>
  <si>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</si>
  <si>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</si>
  <si>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</si>
  <si>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</si>
  <si>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</si>
  <si>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</si>
  <si>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</si>
  <si>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</si>
  <si>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</si>
  <si>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</si>
  <si>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</si>
  <si>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</si>
  <si>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</si>
  <si>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</si>
  <si>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</si>
  <si>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</si>
  <si>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</si>
  <si>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</si>
  <si>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</si>
  <si>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</si>
  <si>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</si>
  <si>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</si>
  <si>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</si>
  <si>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</si>
  <si>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</si>
  <si>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</si>
  <si>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</si>
  <si>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</si>
  <si>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</si>
  <si>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</si>
  <si>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</si>
  <si>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</si>
  <si>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</si>
  <si>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</si>
  <si>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</si>
  <si>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</si>
  <si>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</si>
  <si>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</si>
  <si>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</si>
  <si>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</si>
  <si>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</si>
  <si>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</si>
  <si>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</si>
  <si>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</si>
  <si>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</si>
  <si>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</si>
  <si>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</si>
  <si>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</si>
  <si>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</si>
  <si>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</si>
  <si>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</si>
  <si>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</si>
  <si>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</si>
  <si>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</si>
  <si>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</si>
  <si>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</si>
  <si>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</si>
  <si>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</si>
  <si>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</si>
  <si>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</si>
  <si>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</si>
  <si>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</si>
  <si>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</si>
  <si>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</si>
  <si>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</si>
  <si>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</si>
  <si>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</si>
  <si>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</si>
  <si>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</si>
  <si>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</si>
  <si>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</si>
  <si>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</si>
  <si>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</si>
  <si>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</si>
  <si>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</si>
  <si>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</si>
  <si>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</si>
  <si>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</si>
  <si>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</si>
  <si>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</si>
  <si>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</si>
  <si>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</si>
  <si>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</si>
  <si>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</si>
  <si>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</si>
  <si>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</si>
  <si>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</si>
  <si>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</si>
  <si>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</si>
  <si>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</si>
  <si>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</si>
  <si>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</si>
  <si>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</si>
  <si>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</si>
  <si>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</si>
  <si>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</si>
  <si>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</si>
  <si>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</si>
  <si>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</si>
  <si>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</si>
  <si>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</si>
  <si>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</si>
  <si>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</si>
  <si>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</si>
  <si>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</si>
  <si>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</si>
  <si>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</si>
  <si>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</si>
  <si>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</si>
  <si>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</si>
  <si>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</si>
  <si>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</si>
  <si>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</si>
  <si>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</si>
  <si>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</si>
  <si>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</si>
  <si>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</si>
  <si>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</si>
  <si>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</si>
  <si>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</si>
  <si>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</si>
  <si>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</si>
  <si>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</si>
  <si>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</si>
  <si>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</si>
  <si>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</si>
  <si>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</si>
  <si>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</si>
  <si>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</si>
  <si>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</si>
  <si>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</si>
  <si>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</si>
  <si>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</si>
  <si>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</si>
  <si>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</si>
  <si>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</si>
  <si>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</si>
  <si>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</si>
  <si>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</si>
  <si>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</si>
  <si>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</si>
  <si>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</si>
  <si>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</si>
  <si>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</si>
  <si>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</si>
  <si>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</si>
  <si>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</si>
  <si>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</si>
  <si>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</si>
  <si>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</si>
  <si>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</si>
  <si>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</si>
  <si>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</si>
  <si>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</si>
  <si>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</si>
  <si>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</si>
  <si>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</si>
  <si>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</si>
  <si>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</si>
  <si>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6.6/11kV OHL (Conventional Conductor)</t>
  </si>
  <si>
    <t>South Wales</t>
  </si>
  <si>
    <t>Investment is needed to manage future risk levels, therefore this option was not chosen</t>
  </si>
  <si>
    <t>Forecasts for RIIO-ED1 indicate increased probability of failures as the condition of conductors degrade resulting in increasing levels of safety, environment and network performance risks, alongside increasing repair costs.  The asset replacement programme looks to address the highest risk circuits. The investment in this area also has synergies with the HV pole replacement programme.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</si>
</sst>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-12.259045523400388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-6.9710932603482672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0.48778050660239014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13.025662885126897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-5.0430000000000001</v>
      </c>
      <c r="F13" s="62">
        <f>'Option 1'!F13</f>
        <v>-5.0671999999999997</v>
      </c>
      <c r="G13" s="62">
        <f>'Option 1'!G13</f>
        <v>-5.0799000000000003</v>
      </c>
      <c r="H13" s="62">
        <f>'Option 1'!H13</f>
        <v>-5.0789999999999997</v>
      </c>
      <c r="I13" s="62">
        <f>'Option 1'!I13</f>
        <v>-5.0690999999999997</v>
      </c>
      <c r="J13" s="62">
        <f>'Option 1'!J13</f>
        <v>-5.0479000000000003</v>
      </c>
      <c r="K13" s="62">
        <f>'Option 1'!K13</f>
        <v>-5.0126999999999997</v>
      </c>
      <c r="L13" s="62">
        <f>'Option 1'!L13</f>
        <v>-4.9648000000000003</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-5.0430000000000001</v>
      </c>
      <c r="F18" s="59">
        <f t="shared" ref="F18:AW18" si="0">SUM(F13:F17)</f>
        <v>-5.0671999999999997</v>
      </c>
      <c r="G18" s="59">
        <f t="shared" si="0"/>
        <v>-5.0799000000000003</v>
      </c>
      <c r="H18" s="59">
        <f t="shared" si="0"/>
        <v>-5.0789999999999997</v>
      </c>
      <c r="I18" s="59">
        <f t="shared" si="0"/>
        <v>-5.0690999999999997</v>
      </c>
      <c r="J18" s="59">
        <f t="shared" si="0"/>
        <v>-5.0479000000000003</v>
      </c>
      <c r="K18" s="59">
        <f t="shared" si="0"/>
        <v>-5.0126999999999997</v>
      </c>
      <c r="L18" s="59">
        <f t="shared" si="0"/>
        <v>-4.9648000000000003</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3.0310893574137576E-2</v>
      </c>
      <c r="G19" s="33">
        <f>'Option 1'!G19</f>
        <v>6.7064922555072903E-2</v>
      </c>
      <c r="H19" s="33">
        <f>'Option 1'!H19</f>
        <v>0.10873249707299304</v>
      </c>
      <c r="I19" s="33">
        <f>'Option 1'!I19</f>
        <v>0.15603727051710228</v>
      </c>
      <c r="J19" s="33">
        <f>'Option 1'!J19</f>
        <v>0.2105340256360699</v>
      </c>
      <c r="K19" s="33">
        <f>'Option 1'!K19</f>
        <v>0.27150127264180879</v>
      </c>
      <c r="L19" s="33">
        <f>'Option 1'!L19</f>
        <v>0.33867321094743225</v>
      </c>
      <c r="M19" s="33">
        <f>'Option 1'!M19</f>
        <v>0.41226594665905469</v>
      </c>
      <c r="N19" s="33">
        <f>'Option 1'!N19</f>
        <v>0.44761372156658819</v>
      </c>
      <c r="O19" s="33">
        <f>'Option 1'!O19</f>
        <v>0.48456631036920927</v>
      </c>
      <c r="P19" s="33">
        <f>'Option 1'!P19</f>
        <v>0.52315986877555476</v>
      </c>
      <c r="Q19" s="33">
        <f>'Option 1'!Q19</f>
        <v>0.56342787971066477</v>
      </c>
      <c r="R19" s="33">
        <f>'Option 1'!R19</f>
        <v>0.60540253018222712</v>
      </c>
      <c r="S19" s="33">
        <f>'Option 1'!S19</f>
        <v>0.64911191979739713</v>
      </c>
      <c r="T19" s="33">
        <f>'Option 1'!T19</f>
        <v>0.69456876387119282</v>
      </c>
      <c r="U19" s="33">
        <f>'Option 1'!U19</f>
        <v>0.74151767861400686</v>
      </c>
      <c r="V19" s="33">
        <f>'Option 1'!V19</f>
        <v>0.78978932180224792</v>
      </c>
      <c r="W19" s="33">
        <f>'Option 1'!W19</f>
        <v>0.83825892272796554</v>
      </c>
      <c r="X19" s="33">
        <f>'Option 1'!X19</f>
        <v>0.88498121185120715</v>
      </c>
      <c r="Y19" s="33">
        <f>'Option 1'!Y19</f>
        <v>0.92570252310733292</v>
      </c>
      <c r="Z19" s="33">
        <f>'Option 1'!Z19</f>
        <v>0.95869596887775665</v>
      </c>
      <c r="AA19" s="33">
        <f>'Option 1'!AA19</f>
        <v>0.98660010914259033</v>
      </c>
      <c r="AB19" s="33">
        <f>'Option 1'!AB19</f>
        <v>1.0052155832180065</v>
      </c>
      <c r="AC19" s="33">
        <f>'Option 1'!AC19</f>
        <v>1.0146898550662962</v>
      </c>
      <c r="AD19" s="33">
        <f>'Option 1'!AD19</f>
        <v>1.0197416366589622</v>
      </c>
      <c r="AE19" s="33">
        <f>'Option 1'!AE19</f>
        <v>1.0216449491597268</v>
      </c>
      <c r="AF19" s="33">
        <f>'Option 1'!AF19</f>
        <v>1.0216922652810834</v>
      </c>
      <c r="AG19" s="33">
        <f>'Option 1'!AG19</f>
        <v>1.0216959053390728</v>
      </c>
      <c r="AH19" s="33">
        <f>'Option 1'!AH19</f>
        <v>1.0216996411514327</v>
      </c>
      <c r="AI19" s="33">
        <f>'Option 1'!AI19</f>
        <v>1.0217031282916975</v>
      </c>
      <c r="AJ19" s="33">
        <f>'Option 1'!AJ19</f>
        <v>1.0217031282916975</v>
      </c>
      <c r="AK19" s="33">
        <f>'Option 1'!AK19</f>
        <v>1.0217031282916975</v>
      </c>
      <c r="AL19" s="33">
        <f>'Option 1'!AL19</f>
        <v>1.0217031282916975</v>
      </c>
      <c r="AM19" s="33">
        <f>'Option 1'!AM19</f>
        <v>1.0217031282916975</v>
      </c>
      <c r="AN19" s="33">
        <f>'Option 1'!AN19</f>
        <v>1.0217031282916975</v>
      </c>
      <c r="AO19" s="33">
        <f>'Option 1'!AO19</f>
        <v>1.0217031282916975</v>
      </c>
      <c r="AP19" s="33">
        <f>'Option 1'!AP19</f>
        <v>1.0217031282916975</v>
      </c>
      <c r="AQ19" s="33">
        <f>'Option 1'!AQ19</f>
        <v>1.0217031282916975</v>
      </c>
      <c r="AR19" s="33">
        <f>'Option 1'!AR19</f>
        <v>1.0217031282916975</v>
      </c>
      <c r="AS19" s="33">
        <f>'Option 1'!AS19</f>
        <v>1.0217031282916975</v>
      </c>
      <c r="AT19" s="33">
        <f>'Option 1'!AT19</f>
        <v>1.0217031282916975</v>
      </c>
      <c r="AU19" s="33">
        <f>'Option 1'!AU19</f>
        <v>1.0217031282916975</v>
      </c>
      <c r="AV19" s="33">
        <f>'Option 1'!AV19</f>
        <v>1.0217031282916975</v>
      </c>
      <c r="AW19" s="33">
        <f>'Option 1'!AW19</f>
        <v>1.0217031282916975</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3.0310893574137576E-2</v>
      </c>
      <c r="G25" s="67">
        <f t="shared" si="1"/>
        <v>6.7064922555072903E-2</v>
      </c>
      <c r="H25" s="67">
        <f t="shared" si="1"/>
        <v>0.10873249707299304</v>
      </c>
      <c r="I25" s="67">
        <f t="shared" si="1"/>
        <v>0.15603727051710228</v>
      </c>
      <c r="J25" s="67">
        <f t="shared" si="1"/>
        <v>0.2105340256360699</v>
      </c>
      <c r="K25" s="67">
        <f t="shared" si="1"/>
        <v>0.27150127264180879</v>
      </c>
      <c r="L25" s="67">
        <f t="shared" si="1"/>
        <v>0.33867321094743225</v>
      </c>
      <c r="M25" s="67">
        <f t="shared" si="1"/>
        <v>0.41226594665905469</v>
      </c>
      <c r="N25" s="67">
        <f t="shared" si="1"/>
        <v>0.44761372156658819</v>
      </c>
      <c r="O25" s="67">
        <f t="shared" si="1"/>
        <v>0.48456631036920927</v>
      </c>
      <c r="P25" s="67">
        <f t="shared" si="1"/>
        <v>0.52315986877555476</v>
      </c>
      <c r="Q25" s="67">
        <f t="shared" si="1"/>
        <v>0.56342787971066477</v>
      </c>
      <c r="R25" s="67">
        <f t="shared" si="1"/>
        <v>0.60540253018222712</v>
      </c>
      <c r="S25" s="67">
        <f t="shared" si="1"/>
        <v>0.64911191979739713</v>
      </c>
      <c r="T25" s="67">
        <f t="shared" si="1"/>
        <v>0.69456876387119282</v>
      </c>
      <c r="U25" s="67">
        <f t="shared" si="1"/>
        <v>0.74151767861400686</v>
      </c>
      <c r="V25" s="67">
        <f t="shared" si="1"/>
        <v>0.78978932180224792</v>
      </c>
      <c r="W25" s="67">
        <f t="shared" si="1"/>
        <v>0.83825892272796554</v>
      </c>
      <c r="X25" s="67">
        <f t="shared" si="1"/>
        <v>0.88498121185120715</v>
      </c>
      <c r="Y25" s="67">
        <f t="shared" si="1"/>
        <v>0.92570252310733292</v>
      </c>
      <c r="Z25" s="67">
        <f t="shared" si="1"/>
        <v>0.95869596887775665</v>
      </c>
      <c r="AA25" s="67">
        <f t="shared" si="1"/>
        <v>0.98660010914259033</v>
      </c>
      <c r="AB25" s="67">
        <f t="shared" si="1"/>
        <v>1.0052155832180065</v>
      </c>
      <c r="AC25" s="67">
        <f t="shared" si="1"/>
        <v>1.0146898550662962</v>
      </c>
      <c r="AD25" s="67">
        <f t="shared" si="1"/>
        <v>1.0197416366589622</v>
      </c>
      <c r="AE25" s="67">
        <f t="shared" si="1"/>
        <v>1.0216449491597268</v>
      </c>
      <c r="AF25" s="67">
        <f t="shared" si="1"/>
        <v>1.0216922652810834</v>
      </c>
      <c r="AG25" s="67">
        <f t="shared" si="1"/>
        <v>1.0216959053390728</v>
      </c>
      <c r="AH25" s="67">
        <f t="shared" si="1"/>
        <v>1.0216996411514327</v>
      </c>
      <c r="AI25" s="67">
        <f t="shared" si="1"/>
        <v>1.0217031282916975</v>
      </c>
      <c r="AJ25" s="67">
        <f t="shared" si="1"/>
        <v>1.0217031282916975</v>
      </c>
      <c r="AK25" s="67">
        <f t="shared" si="1"/>
        <v>1.0217031282916975</v>
      </c>
      <c r="AL25" s="67">
        <f t="shared" si="1"/>
        <v>1.0217031282916975</v>
      </c>
      <c r="AM25" s="67">
        <f t="shared" si="1"/>
        <v>1.0217031282916975</v>
      </c>
      <c r="AN25" s="67">
        <f t="shared" si="1"/>
        <v>1.0217031282916975</v>
      </c>
      <c r="AO25" s="67">
        <f t="shared" si="1"/>
        <v>1.0217031282916975</v>
      </c>
      <c r="AP25" s="67">
        <f t="shared" si="1"/>
        <v>1.0217031282916975</v>
      </c>
      <c r="AQ25" s="67">
        <f t="shared" si="1"/>
        <v>1.0217031282916975</v>
      </c>
      <c r="AR25" s="67">
        <f t="shared" si="1"/>
        <v>1.0217031282916975</v>
      </c>
      <c r="AS25" s="67">
        <f t="shared" si="1"/>
        <v>1.0217031282916975</v>
      </c>
      <c r="AT25" s="67">
        <f t="shared" si="1"/>
        <v>1.0217031282916975</v>
      </c>
      <c r="AU25" s="67">
        <f t="shared" si="1"/>
        <v>1.0217031282916975</v>
      </c>
      <c r="AV25" s="67">
        <f t="shared" si="1"/>
        <v>1.0217031282916975</v>
      </c>
      <c r="AW25" s="67">
        <f t="shared" si="1"/>
        <v>1.0217031282916975</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-5.0430000000000001</v>
      </c>
      <c r="F26" s="59">
        <f t="shared" ref="F26:BD26" si="2">F18+F25</f>
        <v>-5.0368891064258623</v>
      </c>
      <c r="G26" s="59">
        <f t="shared" si="2"/>
        <v>-5.0128350774449277</v>
      </c>
      <c r="H26" s="59">
        <f t="shared" si="2"/>
        <v>-4.9702675029270065</v>
      </c>
      <c r="I26" s="59">
        <f t="shared" si="2"/>
        <v>-4.9130627294828972</v>
      </c>
      <c r="J26" s="59">
        <f t="shared" si="2"/>
        <v>-4.8373659743639301</v>
      </c>
      <c r="K26" s="59">
        <f t="shared" si="2"/>
        <v>-4.7411987273581913</v>
      </c>
      <c r="L26" s="59">
        <f t="shared" si="2"/>
        <v>-4.6261267890525684</v>
      </c>
      <c r="M26" s="59">
        <f t="shared" si="2"/>
        <v>0.41226594665905469</v>
      </c>
      <c r="N26" s="59">
        <f t="shared" si="2"/>
        <v>0.44761372156658819</v>
      </c>
      <c r="O26" s="59">
        <f t="shared" si="2"/>
        <v>0.48456631036920927</v>
      </c>
      <c r="P26" s="59">
        <f t="shared" si="2"/>
        <v>0.52315986877555476</v>
      </c>
      <c r="Q26" s="59">
        <f t="shared" si="2"/>
        <v>0.56342787971066477</v>
      </c>
      <c r="R26" s="59">
        <f t="shared" si="2"/>
        <v>0.60540253018222712</v>
      </c>
      <c r="S26" s="59">
        <f t="shared" si="2"/>
        <v>0.64911191979739713</v>
      </c>
      <c r="T26" s="59">
        <f t="shared" si="2"/>
        <v>0.69456876387119282</v>
      </c>
      <c r="U26" s="59">
        <f t="shared" si="2"/>
        <v>0.74151767861400686</v>
      </c>
      <c r="V26" s="59">
        <f t="shared" si="2"/>
        <v>0.78978932180224792</v>
      </c>
      <c r="W26" s="59">
        <f t="shared" si="2"/>
        <v>0.83825892272796554</v>
      </c>
      <c r="X26" s="59">
        <f t="shared" si="2"/>
        <v>0.88498121185120715</v>
      </c>
      <c r="Y26" s="59">
        <f t="shared" si="2"/>
        <v>0.92570252310733292</v>
      </c>
      <c r="Z26" s="59">
        <f t="shared" si="2"/>
        <v>0.95869596887775665</v>
      </c>
      <c r="AA26" s="59">
        <f t="shared" si="2"/>
        <v>0.98660010914259033</v>
      </c>
      <c r="AB26" s="59">
        <f t="shared" si="2"/>
        <v>1.0052155832180065</v>
      </c>
      <c r="AC26" s="59">
        <f t="shared" si="2"/>
        <v>1.0146898550662962</v>
      </c>
      <c r="AD26" s="59">
        <f t="shared" si="2"/>
        <v>1.0197416366589622</v>
      </c>
      <c r="AE26" s="59">
        <f t="shared" si="2"/>
        <v>1.0216449491597268</v>
      </c>
      <c r="AF26" s="59">
        <f t="shared" si="2"/>
        <v>1.0216922652810834</v>
      </c>
      <c r="AG26" s="59">
        <f t="shared" si="2"/>
        <v>1.0216959053390728</v>
      </c>
      <c r="AH26" s="59">
        <f t="shared" si="2"/>
        <v>1.0216996411514327</v>
      </c>
      <c r="AI26" s="59">
        <f t="shared" si="2"/>
        <v>1.0217031282916975</v>
      </c>
      <c r="AJ26" s="59">
        <f t="shared" si="2"/>
        <v>1.0217031282916975</v>
      </c>
      <c r="AK26" s="59">
        <f t="shared" si="2"/>
        <v>1.0217031282916975</v>
      </c>
      <c r="AL26" s="59">
        <f t="shared" si="2"/>
        <v>1.0217031282916975</v>
      </c>
      <c r="AM26" s="59">
        <f t="shared" si="2"/>
        <v>1.0217031282916975</v>
      </c>
      <c r="AN26" s="59">
        <f t="shared" si="2"/>
        <v>1.0217031282916975</v>
      </c>
      <c r="AO26" s="59">
        <f t="shared" si="2"/>
        <v>1.0217031282916975</v>
      </c>
      <c r="AP26" s="59">
        <f t="shared" si="2"/>
        <v>1.0217031282916975</v>
      </c>
      <c r="AQ26" s="59">
        <f t="shared" si="2"/>
        <v>1.0217031282916975</v>
      </c>
      <c r="AR26" s="59">
        <f t="shared" si="2"/>
        <v>1.0217031282916975</v>
      </c>
      <c r="AS26" s="59">
        <f t="shared" si="2"/>
        <v>1.0217031282916975</v>
      </c>
      <c r="AT26" s="59">
        <f t="shared" si="2"/>
        <v>1.0217031282916975</v>
      </c>
      <c r="AU26" s="59">
        <f t="shared" si="2"/>
        <v>1.0217031282916975</v>
      </c>
      <c r="AV26" s="59">
        <f t="shared" si="2"/>
        <v>1.0217031282916975</v>
      </c>
      <c r="AW26" s="59">
        <f t="shared" si="2"/>
        <v>1.0217031282916975</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-4.0344000000000007</v>
      </c>
      <c r="F28" s="34">
        <f t="shared" ref="F28:AW28" si="4">F26*F27</f>
        <v>-4.02951128514069</v>
      </c>
      <c r="G28" s="34">
        <f t="shared" si="4"/>
        <v>-4.0102680619559425</v>
      </c>
      <c r="H28" s="34">
        <f t="shared" si="4"/>
        <v>-3.9762140023416053</v>
      </c>
      <c r="I28" s="34">
        <f t="shared" si="4"/>
        <v>-3.9304501835863181</v>
      </c>
      <c r="J28" s="34">
        <f t="shared" si="4"/>
        <v>-3.8698927794911442</v>
      </c>
      <c r="K28" s="34">
        <f t="shared" si="4"/>
        <v>-3.792958981886553</v>
      </c>
      <c r="L28" s="34">
        <f t="shared" si="4"/>
        <v>-3.700901431242055</v>
      </c>
      <c r="M28" s="34">
        <f t="shared" si="4"/>
        <v>0.3298127573272438</v>
      </c>
      <c r="N28" s="34">
        <f t="shared" si="4"/>
        <v>0.35809097725327055</v>
      </c>
      <c r="O28" s="34">
        <f t="shared" si="4"/>
        <v>0.38765304829536745</v>
      </c>
      <c r="P28" s="34">
        <f t="shared" si="4"/>
        <v>0.41852789502044385</v>
      </c>
      <c r="Q28" s="34">
        <f t="shared" si="4"/>
        <v>0.45074230376853186</v>
      </c>
      <c r="R28" s="34">
        <f t="shared" si="4"/>
        <v>0.48432202414578174</v>
      </c>
      <c r="S28" s="34">
        <f t="shared" si="4"/>
        <v>0.5192895358379177</v>
      </c>
      <c r="T28" s="34">
        <f t="shared" si="4"/>
        <v>0.55565501109695425</v>
      </c>
      <c r="U28" s="34">
        <f t="shared" si="4"/>
        <v>0.59321414289120555</v>
      </c>
      <c r="V28" s="34">
        <f t="shared" si="4"/>
        <v>0.63183145744179836</v>
      </c>
      <c r="W28" s="34">
        <f t="shared" si="4"/>
        <v>0.6706071381823725</v>
      </c>
      <c r="X28" s="34">
        <f t="shared" si="4"/>
        <v>0.70798496948096579</v>
      </c>
      <c r="Y28" s="34">
        <f t="shared" si="4"/>
        <v>0.74056201848586634</v>
      </c>
      <c r="Z28" s="34">
        <f t="shared" si="4"/>
        <v>0.76695677510220539</v>
      </c>
      <c r="AA28" s="34">
        <f t="shared" si="4"/>
        <v>0.78928008731407229</v>
      </c>
      <c r="AB28" s="34">
        <f t="shared" si="4"/>
        <v>0.80417246657440522</v>
      </c>
      <c r="AC28" s="34">
        <f t="shared" si="4"/>
        <v>0.811751884053037</v>
      </c>
      <c r="AD28" s="34">
        <f t="shared" si="4"/>
        <v>0.81579330932716987</v>
      </c>
      <c r="AE28" s="34">
        <f t="shared" si="4"/>
        <v>0.81731595932778145</v>
      </c>
      <c r="AF28" s="34">
        <f t="shared" si="4"/>
        <v>0.81735381222486669</v>
      </c>
      <c r="AG28" s="34">
        <f t="shared" si="4"/>
        <v>0.81735672427125827</v>
      </c>
      <c r="AH28" s="34">
        <f t="shared" si="4"/>
        <v>0.81735971292114629</v>
      </c>
      <c r="AI28" s="34">
        <f t="shared" si="4"/>
        <v>0.81736250263335808</v>
      </c>
      <c r="AJ28" s="34">
        <f t="shared" si="4"/>
        <v>0.81736250263335808</v>
      </c>
      <c r="AK28" s="34">
        <f t="shared" si="4"/>
        <v>0.81736250263335808</v>
      </c>
      <c r="AL28" s="34">
        <f t="shared" si="4"/>
        <v>0.81736250263335808</v>
      </c>
      <c r="AM28" s="34">
        <f t="shared" si="4"/>
        <v>0.81736250263335808</v>
      </c>
      <c r="AN28" s="34">
        <f t="shared" si="4"/>
        <v>0.81736250263335808</v>
      </c>
      <c r="AO28" s="34">
        <f t="shared" si="4"/>
        <v>0.81736250263335808</v>
      </c>
      <c r="AP28" s="34">
        <f t="shared" si="4"/>
        <v>0.81736250263335808</v>
      </c>
      <c r="AQ28" s="34">
        <f t="shared" si="4"/>
        <v>0.81736250263335808</v>
      </c>
      <c r="AR28" s="34">
        <f t="shared" si="4"/>
        <v>0.81736250263335808</v>
      </c>
      <c r="AS28" s="34">
        <f t="shared" si="4"/>
        <v>0.81736250263335808</v>
      </c>
      <c r="AT28" s="34">
        <f t="shared" si="4"/>
        <v>0.81736250263335808</v>
      </c>
      <c r="AU28" s="34">
        <f t="shared" si="4"/>
        <v>0.81736250263335808</v>
      </c>
      <c r="AV28" s="34">
        <f t="shared" si="4"/>
        <v>0.81736250263335808</v>
      </c>
      <c r="AW28" s="34">
        <f t="shared" si="4"/>
        <v>0.81736250263335808</v>
      </c>
      <c r="AX28" s="34"/>
      <c r="AY28" s="34"/>
      <c r="AZ28" s="34"/>
      <c r="BA28" s="34"/>
      <c r="BB28" s="34"/>
      <c r="BC28" s="34"/>
      <c r="BD28" s="34"/>
    </row>
    <row r="29" spans="1:56" x14ac:dyDescent="0.3">
      <c r="A29" s="115"/>
      <c r="B29" s="9" t="s">
        <v>92</v>
      </c>
      <c r="C29" s="11" t="s">
        <v>44</v>
      </c>
      <c r="D29" s="9" t="s">
        <v>40</v>
      </c>
      <c r="E29" s="34">
        <f>E26-E28</f>
        <v>-1.0085999999999995</v>
      </c>
      <c r="F29" s="34">
        <f t="shared" ref="F29:AW29" si="5">F26-F28</f>
        <v>-1.0073778212851723</v>
      </c>
      <c r="G29" s="34">
        <f t="shared" si="5"/>
        <v>-1.0025670154889852</v>
      </c>
      <c r="H29" s="34">
        <f t="shared" si="5"/>
        <v>-0.99405350058540121</v>
      </c>
      <c r="I29" s="34">
        <f t="shared" si="5"/>
        <v>-0.98261254589657909</v>
      </c>
      <c r="J29" s="34">
        <f t="shared" si="5"/>
        <v>-0.96747319487278594</v>
      </c>
      <c r="K29" s="34">
        <f t="shared" si="5"/>
        <v>-0.94823974547163825</v>
      </c>
      <c r="L29" s="34">
        <f t="shared" si="5"/>
        <v>-0.9252253578105134</v>
      </c>
      <c r="M29" s="34">
        <f t="shared" si="5"/>
        <v>8.2453189331810894E-2</v>
      </c>
      <c r="N29" s="34">
        <f t="shared" si="5"/>
        <v>8.9522744313317637E-2</v>
      </c>
      <c r="O29" s="34">
        <f t="shared" si="5"/>
        <v>9.6913262073841822E-2</v>
      </c>
      <c r="P29" s="34">
        <f t="shared" si="5"/>
        <v>0.10463197375511091</v>
      </c>
      <c r="Q29" s="34">
        <f t="shared" si="5"/>
        <v>0.11268557594213291</v>
      </c>
      <c r="R29" s="34">
        <f t="shared" si="5"/>
        <v>0.12108050603644538</v>
      </c>
      <c r="S29" s="34">
        <f t="shared" si="5"/>
        <v>0.12982238395947943</v>
      </c>
      <c r="T29" s="34">
        <f t="shared" si="5"/>
        <v>0.13891375277423856</v>
      </c>
      <c r="U29" s="34">
        <f t="shared" si="5"/>
        <v>0.14830353572280131</v>
      </c>
      <c r="V29" s="34">
        <f t="shared" si="5"/>
        <v>0.15795786436044956</v>
      </c>
      <c r="W29" s="34">
        <f t="shared" si="5"/>
        <v>0.16765178454559304</v>
      </c>
      <c r="X29" s="34">
        <f t="shared" si="5"/>
        <v>0.17699624237024136</v>
      </c>
      <c r="Y29" s="34">
        <f t="shared" si="5"/>
        <v>0.18514050462146658</v>
      </c>
      <c r="Z29" s="34">
        <f t="shared" si="5"/>
        <v>0.19173919377555126</v>
      </c>
      <c r="AA29" s="34">
        <f t="shared" si="5"/>
        <v>0.19732002182851804</v>
      </c>
      <c r="AB29" s="34">
        <f t="shared" si="5"/>
        <v>0.20104311664360131</v>
      </c>
      <c r="AC29" s="34">
        <f t="shared" si="5"/>
        <v>0.20293797101325917</v>
      </c>
      <c r="AD29" s="34">
        <f t="shared" si="5"/>
        <v>0.20394832733179236</v>
      </c>
      <c r="AE29" s="34">
        <f t="shared" si="5"/>
        <v>0.20432898983194536</v>
      </c>
      <c r="AF29" s="34">
        <f t="shared" si="5"/>
        <v>0.20433845305621667</v>
      </c>
      <c r="AG29" s="34">
        <f t="shared" si="5"/>
        <v>0.20433918106781457</v>
      </c>
      <c r="AH29" s="34">
        <f t="shared" si="5"/>
        <v>0.20433992823028646</v>
      </c>
      <c r="AI29" s="34">
        <f t="shared" si="5"/>
        <v>0.20434062565833944</v>
      </c>
      <c r="AJ29" s="34">
        <f t="shared" si="5"/>
        <v>0.20434062565833944</v>
      </c>
      <c r="AK29" s="34">
        <f t="shared" si="5"/>
        <v>0.20434062565833944</v>
      </c>
      <c r="AL29" s="34">
        <f t="shared" si="5"/>
        <v>0.20434062565833944</v>
      </c>
      <c r="AM29" s="34">
        <f t="shared" si="5"/>
        <v>0.20434062565833944</v>
      </c>
      <c r="AN29" s="34">
        <f t="shared" si="5"/>
        <v>0.20434062565833944</v>
      </c>
      <c r="AO29" s="34">
        <f t="shared" si="5"/>
        <v>0.20434062565833944</v>
      </c>
      <c r="AP29" s="34">
        <f t="shared" si="5"/>
        <v>0.20434062565833944</v>
      </c>
      <c r="AQ29" s="34">
        <f t="shared" si="5"/>
        <v>0.20434062565833944</v>
      </c>
      <c r="AR29" s="34">
        <f t="shared" si="5"/>
        <v>0.20434062565833944</v>
      </c>
      <c r="AS29" s="34">
        <f t="shared" si="5"/>
        <v>0.20434062565833944</v>
      </c>
      <c r="AT29" s="34">
        <f t="shared" si="5"/>
        <v>0.20434062565833944</v>
      </c>
      <c r="AU29" s="34">
        <f t="shared" si="5"/>
        <v>0.20434062565833944</v>
      </c>
      <c r="AV29" s="34">
        <f t="shared" si="5"/>
        <v>0.20434062565833944</v>
      </c>
      <c r="AW29" s="34">
        <f t="shared" si="5"/>
        <v>0.20434062565833944</v>
      </c>
      <c r="AX29" s="34"/>
      <c r="AY29" s="34"/>
      <c r="AZ29" s="34"/>
      <c r="BA29" s="34"/>
      <c r="BB29" s="34"/>
      <c r="BC29" s="34"/>
      <c r="BD29" s="34"/>
    </row>
    <row r="30" spans="1:56" ht="16.5" hidden="1" customHeight="1" outlineLevel="1" x14ac:dyDescent="0.35">
      <c r="A30" s="115"/>
      <c r="B30" s="9" t="s">
        <v>1</v>
      </c>
      <c r="C30" s="11" t="s">
        <v>53</v>
      </c>
      <c r="D30" s="9" t="s">
        <v>40</v>
      </c>
      <c r="F30" s="34">
        <f>$E$28/'Fixed data'!$C$7</f>
        <v>-8.9653333333333349E-2</v>
      </c>
      <c r="G30" s="34">
        <f>$E$28/'Fixed data'!$C$7</f>
        <v>-8.9653333333333349E-2</v>
      </c>
      <c r="H30" s="34">
        <f>$E$28/'Fixed data'!$C$7</f>
        <v>-8.9653333333333349E-2</v>
      </c>
      <c r="I30" s="34">
        <f>$E$28/'Fixed data'!$C$7</f>
        <v>-8.9653333333333349E-2</v>
      </c>
      <c r="J30" s="34">
        <f>$E$28/'Fixed data'!$C$7</f>
        <v>-8.9653333333333349E-2</v>
      </c>
      <c r="K30" s="34">
        <f>$E$28/'Fixed data'!$C$7</f>
        <v>-8.9653333333333349E-2</v>
      </c>
      <c r="L30" s="34">
        <f>$E$28/'Fixed data'!$C$7</f>
        <v>-8.9653333333333349E-2</v>
      </c>
      <c r="M30" s="34">
        <f>$E$28/'Fixed data'!$C$7</f>
        <v>-8.9653333333333349E-2</v>
      </c>
      <c r="N30" s="34">
        <f>$E$28/'Fixed data'!$C$7</f>
        <v>-8.9653333333333349E-2</v>
      </c>
      <c r="O30" s="34">
        <f>$E$28/'Fixed data'!$C$7</f>
        <v>-8.9653333333333349E-2</v>
      </c>
      <c r="P30" s="34">
        <f>$E$28/'Fixed data'!$C$7</f>
        <v>-8.9653333333333349E-2</v>
      </c>
      <c r="Q30" s="34">
        <f>$E$28/'Fixed data'!$C$7</f>
        <v>-8.9653333333333349E-2</v>
      </c>
      <c r="R30" s="34">
        <f>$E$28/'Fixed data'!$C$7</f>
        <v>-8.9653333333333349E-2</v>
      </c>
      <c r="S30" s="34">
        <f>$E$28/'Fixed data'!$C$7</f>
        <v>-8.9653333333333349E-2</v>
      </c>
      <c r="T30" s="34">
        <f>$E$28/'Fixed data'!$C$7</f>
        <v>-8.9653333333333349E-2</v>
      </c>
      <c r="U30" s="34">
        <f>$E$28/'Fixed data'!$C$7</f>
        <v>-8.9653333333333349E-2</v>
      </c>
      <c r="V30" s="34">
        <f>$E$28/'Fixed data'!$C$7</f>
        <v>-8.9653333333333349E-2</v>
      </c>
      <c r="W30" s="34">
        <f>$E$28/'Fixed data'!$C$7</f>
        <v>-8.9653333333333349E-2</v>
      </c>
      <c r="X30" s="34">
        <f>$E$28/'Fixed data'!$C$7</f>
        <v>-8.9653333333333349E-2</v>
      </c>
      <c r="Y30" s="34">
        <f>$E$28/'Fixed data'!$C$7</f>
        <v>-8.9653333333333349E-2</v>
      </c>
      <c r="Z30" s="34">
        <f>$E$28/'Fixed data'!$C$7</f>
        <v>-8.9653333333333349E-2</v>
      </c>
      <c r="AA30" s="34">
        <f>$E$28/'Fixed data'!$C$7</f>
        <v>-8.9653333333333349E-2</v>
      </c>
      <c r="AB30" s="34">
        <f>$E$28/'Fixed data'!$C$7</f>
        <v>-8.9653333333333349E-2</v>
      </c>
      <c r="AC30" s="34">
        <f>$E$28/'Fixed data'!$C$7</f>
        <v>-8.9653333333333349E-2</v>
      </c>
      <c r="AD30" s="34">
        <f>$E$28/'Fixed data'!$C$7</f>
        <v>-8.9653333333333349E-2</v>
      </c>
      <c r="AE30" s="34">
        <f>$E$28/'Fixed data'!$C$7</f>
        <v>-8.9653333333333349E-2</v>
      </c>
      <c r="AF30" s="34">
        <f>$E$28/'Fixed data'!$C$7</f>
        <v>-8.9653333333333349E-2</v>
      </c>
      <c r="AG30" s="34">
        <f>$E$28/'Fixed data'!$C$7</f>
        <v>-8.9653333333333349E-2</v>
      </c>
      <c r="AH30" s="34">
        <f>$E$28/'Fixed data'!$C$7</f>
        <v>-8.9653333333333349E-2</v>
      </c>
      <c r="AI30" s="34">
        <f>$E$28/'Fixed data'!$C$7</f>
        <v>-8.9653333333333349E-2</v>
      </c>
      <c r="AJ30" s="34">
        <f>$E$28/'Fixed data'!$C$7</f>
        <v>-8.9653333333333349E-2</v>
      </c>
      <c r="AK30" s="34">
        <f>$E$28/'Fixed data'!$C$7</f>
        <v>-8.9653333333333349E-2</v>
      </c>
      <c r="AL30" s="34">
        <f>$E$28/'Fixed data'!$C$7</f>
        <v>-8.9653333333333349E-2</v>
      </c>
      <c r="AM30" s="34">
        <f>$E$28/'Fixed data'!$C$7</f>
        <v>-8.9653333333333349E-2</v>
      </c>
      <c r="AN30" s="34">
        <f>$E$28/'Fixed data'!$C$7</f>
        <v>-8.9653333333333349E-2</v>
      </c>
      <c r="AO30" s="34">
        <f>$E$28/'Fixed data'!$C$7</f>
        <v>-8.9653333333333349E-2</v>
      </c>
      <c r="AP30" s="34">
        <f>$E$28/'Fixed data'!$C$7</f>
        <v>-8.9653333333333349E-2</v>
      </c>
      <c r="AQ30" s="34">
        <f>$E$28/'Fixed data'!$C$7</f>
        <v>-8.9653333333333349E-2</v>
      </c>
      <c r="AR30" s="34">
        <f>$E$28/'Fixed data'!$C$7</f>
        <v>-8.9653333333333349E-2</v>
      </c>
      <c r="AS30" s="34">
        <f>$E$28/'Fixed data'!$C$7</f>
        <v>-8.9653333333333349E-2</v>
      </c>
      <c r="AT30" s="34">
        <f>$E$28/'Fixed data'!$C$7</f>
        <v>-8.9653333333333349E-2</v>
      </c>
      <c r="AU30" s="34">
        <f>$E$28/'Fixed data'!$C$7</f>
        <v>-8.9653333333333349E-2</v>
      </c>
      <c r="AV30" s="34">
        <f>$E$28/'Fixed data'!$C$7</f>
        <v>-8.9653333333333349E-2</v>
      </c>
      <c r="AW30" s="34">
        <f>$E$28/'Fixed data'!$C$7</f>
        <v>-8.9653333333333349E-2</v>
      </c>
      <c r="AX30" s="34">
        <f>$E$28/'Fixed data'!$C$7</f>
        <v>-8.9653333333333349E-2</v>
      </c>
      <c r="AY30" s="34"/>
      <c r="AZ30" s="34"/>
      <c r="BA30" s="34"/>
      <c r="BB30" s="34"/>
      <c r="BC30" s="34"/>
      <c r="BD30" s="34"/>
    </row>
    <row r="31" spans="1:56" ht="16.5" hidden="1" customHeight="1" outlineLevel="1" x14ac:dyDescent="0.35">
      <c r="A31" s="115"/>
      <c r="B31" s="9" t="s">
        <v>2</v>
      </c>
      <c r="C31" s="11" t="s">
        <v>54</v>
      </c>
      <c r="D31" s="9" t="s">
        <v>40</v>
      </c>
      <c r="F31" s="34"/>
      <c r="G31" s="34">
        <f>$F$28/'Fixed data'!$C$7</f>
        <v>-8.9544695225348664E-2</v>
      </c>
      <c r="H31" s="34">
        <f>$F$28/'Fixed data'!$C$7</f>
        <v>-8.9544695225348664E-2</v>
      </c>
      <c r="I31" s="34">
        <f>$F$28/'Fixed data'!$C$7</f>
        <v>-8.9544695225348664E-2</v>
      </c>
      <c r="J31" s="34">
        <f>$F$28/'Fixed data'!$C$7</f>
        <v>-8.9544695225348664E-2</v>
      </c>
      <c r="K31" s="34">
        <f>$F$28/'Fixed data'!$C$7</f>
        <v>-8.9544695225348664E-2</v>
      </c>
      <c r="L31" s="34">
        <f>$F$28/'Fixed data'!$C$7</f>
        <v>-8.9544695225348664E-2</v>
      </c>
      <c r="M31" s="34">
        <f>$F$28/'Fixed data'!$C$7</f>
        <v>-8.9544695225348664E-2</v>
      </c>
      <c r="N31" s="34">
        <f>$F$28/'Fixed data'!$C$7</f>
        <v>-8.9544695225348664E-2</v>
      </c>
      <c r="O31" s="34">
        <f>$F$28/'Fixed data'!$C$7</f>
        <v>-8.9544695225348664E-2</v>
      </c>
      <c r="P31" s="34">
        <f>$F$28/'Fixed data'!$C$7</f>
        <v>-8.9544695225348664E-2</v>
      </c>
      <c r="Q31" s="34">
        <f>$F$28/'Fixed data'!$C$7</f>
        <v>-8.9544695225348664E-2</v>
      </c>
      <c r="R31" s="34">
        <f>$F$28/'Fixed data'!$C$7</f>
        <v>-8.9544695225348664E-2</v>
      </c>
      <c r="S31" s="34">
        <f>$F$28/'Fixed data'!$C$7</f>
        <v>-8.9544695225348664E-2</v>
      </c>
      <c r="T31" s="34">
        <f>$F$28/'Fixed data'!$C$7</f>
        <v>-8.9544695225348664E-2</v>
      </c>
      <c r="U31" s="34">
        <f>$F$28/'Fixed data'!$C$7</f>
        <v>-8.9544695225348664E-2</v>
      </c>
      <c r="V31" s="34">
        <f>$F$28/'Fixed data'!$C$7</f>
        <v>-8.9544695225348664E-2</v>
      </c>
      <c r="W31" s="34">
        <f>$F$28/'Fixed data'!$C$7</f>
        <v>-8.9544695225348664E-2</v>
      </c>
      <c r="X31" s="34">
        <f>$F$28/'Fixed data'!$C$7</f>
        <v>-8.9544695225348664E-2</v>
      </c>
      <c r="Y31" s="34">
        <f>$F$28/'Fixed data'!$C$7</f>
        <v>-8.9544695225348664E-2</v>
      </c>
      <c r="Z31" s="34">
        <f>$F$28/'Fixed data'!$C$7</f>
        <v>-8.9544695225348664E-2</v>
      </c>
      <c r="AA31" s="34">
        <f>$F$28/'Fixed data'!$C$7</f>
        <v>-8.9544695225348664E-2</v>
      </c>
      <c r="AB31" s="34">
        <f>$F$28/'Fixed data'!$C$7</f>
        <v>-8.9544695225348664E-2</v>
      </c>
      <c r="AC31" s="34">
        <f>$F$28/'Fixed data'!$C$7</f>
        <v>-8.9544695225348664E-2</v>
      </c>
      <c r="AD31" s="34">
        <f>$F$28/'Fixed data'!$C$7</f>
        <v>-8.9544695225348664E-2</v>
      </c>
      <c r="AE31" s="34">
        <f>$F$28/'Fixed data'!$C$7</f>
        <v>-8.9544695225348664E-2</v>
      </c>
      <c r="AF31" s="34">
        <f>$F$28/'Fixed data'!$C$7</f>
        <v>-8.9544695225348664E-2</v>
      </c>
      <c r="AG31" s="34">
        <f>$F$28/'Fixed data'!$C$7</f>
        <v>-8.9544695225348664E-2</v>
      </c>
      <c r="AH31" s="34">
        <f>$F$28/'Fixed data'!$C$7</f>
        <v>-8.9544695225348664E-2</v>
      </c>
      <c r="AI31" s="34">
        <f>$F$28/'Fixed data'!$C$7</f>
        <v>-8.9544695225348664E-2</v>
      </c>
      <c r="AJ31" s="34">
        <f>$F$28/'Fixed data'!$C$7</f>
        <v>-8.9544695225348664E-2</v>
      </c>
      <c r="AK31" s="34">
        <f>$F$28/'Fixed data'!$C$7</f>
        <v>-8.9544695225348664E-2</v>
      </c>
      <c r="AL31" s="34">
        <f>$F$28/'Fixed data'!$C$7</f>
        <v>-8.9544695225348664E-2</v>
      </c>
      <c r="AM31" s="34">
        <f>$F$28/'Fixed data'!$C$7</f>
        <v>-8.9544695225348664E-2</v>
      </c>
      <c r="AN31" s="34">
        <f>$F$28/'Fixed data'!$C$7</f>
        <v>-8.9544695225348664E-2</v>
      </c>
      <c r="AO31" s="34">
        <f>$F$28/'Fixed data'!$C$7</f>
        <v>-8.9544695225348664E-2</v>
      </c>
      <c r="AP31" s="34">
        <f>$F$28/'Fixed data'!$C$7</f>
        <v>-8.9544695225348664E-2</v>
      </c>
      <c r="AQ31" s="34">
        <f>$F$28/'Fixed data'!$C$7</f>
        <v>-8.9544695225348664E-2</v>
      </c>
      <c r="AR31" s="34">
        <f>$F$28/'Fixed data'!$C$7</f>
        <v>-8.9544695225348664E-2</v>
      </c>
      <c r="AS31" s="34">
        <f>$F$28/'Fixed data'!$C$7</f>
        <v>-8.9544695225348664E-2</v>
      </c>
      <c r="AT31" s="34">
        <f>$F$28/'Fixed data'!$C$7</f>
        <v>-8.9544695225348664E-2</v>
      </c>
      <c r="AU31" s="34">
        <f>$F$28/'Fixed data'!$C$7</f>
        <v>-8.9544695225348664E-2</v>
      </c>
      <c r="AV31" s="34">
        <f>$F$28/'Fixed data'!$C$7</f>
        <v>-8.9544695225348664E-2</v>
      </c>
      <c r="AW31" s="34">
        <f>$F$28/'Fixed data'!$C$7</f>
        <v>-8.9544695225348664E-2</v>
      </c>
      <c r="AX31" s="34">
        <f>$F$28/'Fixed data'!$C$7</f>
        <v>-8.9544695225348664E-2</v>
      </c>
      <c r="AY31" s="34">
        <f>$F$28/'Fixed data'!$C$7</f>
        <v>-8.9544695225348664E-2</v>
      </c>
      <c r="AZ31" s="34"/>
      <c r="BA31" s="34"/>
      <c r="BB31" s="34"/>
      <c r="BC31" s="34"/>
      <c r="BD31" s="34"/>
    </row>
    <row r="32" spans="1:56" ht="16.5" hidden="1" customHeight="1" outlineLevel="1" x14ac:dyDescent="0.35">
      <c r="A32" s="115"/>
      <c r="B32" s="9" t="s">
        <v>3</v>
      </c>
      <c r="C32" s="11" t="s">
        <v>55</v>
      </c>
      <c r="D32" s="9" t="s">
        <v>40</v>
      </c>
      <c r="F32" s="34"/>
      <c r="G32" s="34"/>
      <c r="H32" s="34">
        <f>$G$28/'Fixed data'!$C$7</f>
        <v>-8.9117068043465392E-2</v>
      </c>
      <c r="I32" s="34">
        <f>$G$28/'Fixed data'!$C$7</f>
        <v>-8.9117068043465392E-2</v>
      </c>
      <c r="J32" s="34">
        <f>$G$28/'Fixed data'!$C$7</f>
        <v>-8.9117068043465392E-2</v>
      </c>
      <c r="K32" s="34">
        <f>$G$28/'Fixed data'!$C$7</f>
        <v>-8.9117068043465392E-2</v>
      </c>
      <c r="L32" s="34">
        <f>$G$28/'Fixed data'!$C$7</f>
        <v>-8.9117068043465392E-2</v>
      </c>
      <c r="M32" s="34">
        <f>$G$28/'Fixed data'!$C$7</f>
        <v>-8.9117068043465392E-2</v>
      </c>
      <c r="N32" s="34">
        <f>$G$28/'Fixed data'!$C$7</f>
        <v>-8.9117068043465392E-2</v>
      </c>
      <c r="O32" s="34">
        <f>$G$28/'Fixed data'!$C$7</f>
        <v>-8.9117068043465392E-2</v>
      </c>
      <c r="P32" s="34">
        <f>$G$28/'Fixed data'!$C$7</f>
        <v>-8.9117068043465392E-2</v>
      </c>
      <c r="Q32" s="34">
        <f>$G$28/'Fixed data'!$C$7</f>
        <v>-8.9117068043465392E-2</v>
      </c>
      <c r="R32" s="34">
        <f>$G$28/'Fixed data'!$C$7</f>
        <v>-8.9117068043465392E-2</v>
      </c>
      <c r="S32" s="34">
        <f>$G$28/'Fixed data'!$C$7</f>
        <v>-8.9117068043465392E-2</v>
      </c>
      <c r="T32" s="34">
        <f>$G$28/'Fixed data'!$C$7</f>
        <v>-8.9117068043465392E-2</v>
      </c>
      <c r="U32" s="34">
        <f>$G$28/'Fixed data'!$C$7</f>
        <v>-8.9117068043465392E-2</v>
      </c>
      <c r="V32" s="34">
        <f>$G$28/'Fixed data'!$C$7</f>
        <v>-8.9117068043465392E-2</v>
      </c>
      <c r="W32" s="34">
        <f>$G$28/'Fixed data'!$C$7</f>
        <v>-8.9117068043465392E-2</v>
      </c>
      <c r="X32" s="34">
        <f>$G$28/'Fixed data'!$C$7</f>
        <v>-8.9117068043465392E-2</v>
      </c>
      <c r="Y32" s="34">
        <f>$G$28/'Fixed data'!$C$7</f>
        <v>-8.9117068043465392E-2</v>
      </c>
      <c r="Z32" s="34">
        <f>$G$28/'Fixed data'!$C$7</f>
        <v>-8.9117068043465392E-2</v>
      </c>
      <c r="AA32" s="34">
        <f>$G$28/'Fixed data'!$C$7</f>
        <v>-8.9117068043465392E-2</v>
      </c>
      <c r="AB32" s="34">
        <f>$G$28/'Fixed data'!$C$7</f>
        <v>-8.9117068043465392E-2</v>
      </c>
      <c r="AC32" s="34">
        <f>$G$28/'Fixed data'!$C$7</f>
        <v>-8.9117068043465392E-2</v>
      </c>
      <c r="AD32" s="34">
        <f>$G$28/'Fixed data'!$C$7</f>
        <v>-8.9117068043465392E-2</v>
      </c>
      <c r="AE32" s="34">
        <f>$G$28/'Fixed data'!$C$7</f>
        <v>-8.9117068043465392E-2</v>
      </c>
      <c r="AF32" s="34">
        <f>$G$28/'Fixed data'!$C$7</f>
        <v>-8.9117068043465392E-2</v>
      </c>
      <c r="AG32" s="34">
        <f>$G$28/'Fixed data'!$C$7</f>
        <v>-8.9117068043465392E-2</v>
      </c>
      <c r="AH32" s="34">
        <f>$G$28/'Fixed data'!$C$7</f>
        <v>-8.9117068043465392E-2</v>
      </c>
      <c r="AI32" s="34">
        <f>$G$28/'Fixed data'!$C$7</f>
        <v>-8.9117068043465392E-2</v>
      </c>
      <c r="AJ32" s="34">
        <f>$G$28/'Fixed data'!$C$7</f>
        <v>-8.9117068043465392E-2</v>
      </c>
      <c r="AK32" s="34">
        <f>$G$28/'Fixed data'!$C$7</f>
        <v>-8.9117068043465392E-2</v>
      </c>
      <c r="AL32" s="34">
        <f>$G$28/'Fixed data'!$C$7</f>
        <v>-8.9117068043465392E-2</v>
      </c>
      <c r="AM32" s="34">
        <f>$G$28/'Fixed data'!$C$7</f>
        <v>-8.9117068043465392E-2</v>
      </c>
      <c r="AN32" s="34">
        <f>$G$28/'Fixed data'!$C$7</f>
        <v>-8.9117068043465392E-2</v>
      </c>
      <c r="AO32" s="34">
        <f>$G$28/'Fixed data'!$C$7</f>
        <v>-8.9117068043465392E-2</v>
      </c>
      <c r="AP32" s="34">
        <f>$G$28/'Fixed data'!$C$7</f>
        <v>-8.9117068043465392E-2</v>
      </c>
      <c r="AQ32" s="34">
        <f>$G$28/'Fixed data'!$C$7</f>
        <v>-8.9117068043465392E-2</v>
      </c>
      <c r="AR32" s="34">
        <f>$G$28/'Fixed data'!$C$7</f>
        <v>-8.9117068043465392E-2</v>
      </c>
      <c r="AS32" s="34">
        <f>$G$28/'Fixed data'!$C$7</f>
        <v>-8.9117068043465392E-2</v>
      </c>
      <c r="AT32" s="34">
        <f>$G$28/'Fixed data'!$C$7</f>
        <v>-8.9117068043465392E-2</v>
      </c>
      <c r="AU32" s="34">
        <f>$G$28/'Fixed data'!$C$7</f>
        <v>-8.9117068043465392E-2</v>
      </c>
      <c r="AV32" s="34">
        <f>$G$28/'Fixed data'!$C$7</f>
        <v>-8.9117068043465392E-2</v>
      </c>
      <c r="AW32" s="34">
        <f>$G$28/'Fixed data'!$C$7</f>
        <v>-8.9117068043465392E-2</v>
      </c>
      <c r="AX32" s="34">
        <f>$G$28/'Fixed data'!$C$7</f>
        <v>-8.9117068043465392E-2</v>
      </c>
      <c r="AY32" s="34">
        <f>$G$28/'Fixed data'!$C$7</f>
        <v>-8.9117068043465392E-2</v>
      </c>
      <c r="AZ32" s="34">
        <f>$G$28/'Fixed data'!$C$7</f>
        <v>-8.9117068043465392E-2</v>
      </c>
      <c r="BA32" s="34"/>
      <c r="BB32" s="34"/>
      <c r="BC32" s="34"/>
      <c r="BD32" s="34"/>
    </row>
    <row r="33" spans="1:57" ht="16.5" hidden="1" customHeight="1" outlineLevel="1" x14ac:dyDescent="0.35">
      <c r="A33" s="115"/>
      <c r="B33" s="9" t="s">
        <v>4</v>
      </c>
      <c r="C33" s="11" t="s">
        <v>56</v>
      </c>
      <c r="D33" s="9" t="s">
        <v>40</v>
      </c>
      <c r="F33" s="34"/>
      <c r="G33" s="34"/>
      <c r="H33" s="34"/>
      <c r="I33" s="34">
        <f>$H$28/'Fixed data'!$C$7</f>
        <v>-8.8360311163146785E-2</v>
      </c>
      <c r="J33" s="34">
        <f>$H$28/'Fixed data'!$C$7</f>
        <v>-8.8360311163146785E-2</v>
      </c>
      <c r="K33" s="34">
        <f>$H$28/'Fixed data'!$C$7</f>
        <v>-8.8360311163146785E-2</v>
      </c>
      <c r="L33" s="34">
        <f>$H$28/'Fixed data'!$C$7</f>
        <v>-8.8360311163146785E-2</v>
      </c>
      <c r="M33" s="34">
        <f>$H$28/'Fixed data'!$C$7</f>
        <v>-8.8360311163146785E-2</v>
      </c>
      <c r="N33" s="34">
        <f>$H$28/'Fixed data'!$C$7</f>
        <v>-8.8360311163146785E-2</v>
      </c>
      <c r="O33" s="34">
        <f>$H$28/'Fixed data'!$C$7</f>
        <v>-8.8360311163146785E-2</v>
      </c>
      <c r="P33" s="34">
        <f>$H$28/'Fixed data'!$C$7</f>
        <v>-8.8360311163146785E-2</v>
      </c>
      <c r="Q33" s="34">
        <f>$H$28/'Fixed data'!$C$7</f>
        <v>-8.8360311163146785E-2</v>
      </c>
      <c r="R33" s="34">
        <f>$H$28/'Fixed data'!$C$7</f>
        <v>-8.8360311163146785E-2</v>
      </c>
      <c r="S33" s="34">
        <f>$H$28/'Fixed data'!$C$7</f>
        <v>-8.8360311163146785E-2</v>
      </c>
      <c r="T33" s="34">
        <f>$H$28/'Fixed data'!$C$7</f>
        <v>-8.8360311163146785E-2</v>
      </c>
      <c r="U33" s="34">
        <f>$H$28/'Fixed data'!$C$7</f>
        <v>-8.8360311163146785E-2</v>
      </c>
      <c r="V33" s="34">
        <f>$H$28/'Fixed data'!$C$7</f>
        <v>-8.8360311163146785E-2</v>
      </c>
      <c r="W33" s="34">
        <f>$H$28/'Fixed data'!$C$7</f>
        <v>-8.8360311163146785E-2</v>
      </c>
      <c r="X33" s="34">
        <f>$H$28/'Fixed data'!$C$7</f>
        <v>-8.8360311163146785E-2</v>
      </c>
      <c r="Y33" s="34">
        <f>$H$28/'Fixed data'!$C$7</f>
        <v>-8.8360311163146785E-2</v>
      </c>
      <c r="Z33" s="34">
        <f>$H$28/'Fixed data'!$C$7</f>
        <v>-8.8360311163146785E-2</v>
      </c>
      <c r="AA33" s="34">
        <f>$H$28/'Fixed data'!$C$7</f>
        <v>-8.8360311163146785E-2</v>
      </c>
      <c r="AB33" s="34">
        <f>$H$28/'Fixed data'!$C$7</f>
        <v>-8.8360311163146785E-2</v>
      </c>
      <c r="AC33" s="34">
        <f>$H$28/'Fixed data'!$C$7</f>
        <v>-8.8360311163146785E-2</v>
      </c>
      <c r="AD33" s="34">
        <f>$H$28/'Fixed data'!$C$7</f>
        <v>-8.8360311163146785E-2</v>
      </c>
      <c r="AE33" s="34">
        <f>$H$28/'Fixed data'!$C$7</f>
        <v>-8.8360311163146785E-2</v>
      </c>
      <c r="AF33" s="34">
        <f>$H$28/'Fixed data'!$C$7</f>
        <v>-8.8360311163146785E-2</v>
      </c>
      <c r="AG33" s="34">
        <f>$H$28/'Fixed data'!$C$7</f>
        <v>-8.8360311163146785E-2</v>
      </c>
      <c r="AH33" s="34">
        <f>$H$28/'Fixed data'!$C$7</f>
        <v>-8.8360311163146785E-2</v>
      </c>
      <c r="AI33" s="34">
        <f>$H$28/'Fixed data'!$C$7</f>
        <v>-8.8360311163146785E-2</v>
      </c>
      <c r="AJ33" s="34">
        <f>$H$28/'Fixed data'!$C$7</f>
        <v>-8.8360311163146785E-2</v>
      </c>
      <c r="AK33" s="34">
        <f>$H$28/'Fixed data'!$C$7</f>
        <v>-8.8360311163146785E-2</v>
      </c>
      <c r="AL33" s="34">
        <f>$H$28/'Fixed data'!$C$7</f>
        <v>-8.8360311163146785E-2</v>
      </c>
      <c r="AM33" s="34">
        <f>$H$28/'Fixed data'!$C$7</f>
        <v>-8.8360311163146785E-2</v>
      </c>
      <c r="AN33" s="34">
        <f>$H$28/'Fixed data'!$C$7</f>
        <v>-8.8360311163146785E-2</v>
      </c>
      <c r="AO33" s="34">
        <f>$H$28/'Fixed data'!$C$7</f>
        <v>-8.8360311163146785E-2</v>
      </c>
      <c r="AP33" s="34">
        <f>$H$28/'Fixed data'!$C$7</f>
        <v>-8.8360311163146785E-2</v>
      </c>
      <c r="AQ33" s="34">
        <f>$H$28/'Fixed data'!$C$7</f>
        <v>-8.8360311163146785E-2</v>
      </c>
      <c r="AR33" s="34">
        <f>$H$28/'Fixed data'!$C$7</f>
        <v>-8.8360311163146785E-2</v>
      </c>
      <c r="AS33" s="34">
        <f>$H$28/'Fixed data'!$C$7</f>
        <v>-8.8360311163146785E-2</v>
      </c>
      <c r="AT33" s="34">
        <f>$H$28/'Fixed data'!$C$7</f>
        <v>-8.8360311163146785E-2</v>
      </c>
      <c r="AU33" s="34">
        <f>$H$28/'Fixed data'!$C$7</f>
        <v>-8.8360311163146785E-2</v>
      </c>
      <c r="AV33" s="34">
        <f>$H$28/'Fixed data'!$C$7</f>
        <v>-8.8360311163146785E-2</v>
      </c>
      <c r="AW33" s="34">
        <f>$H$28/'Fixed data'!$C$7</f>
        <v>-8.8360311163146785E-2</v>
      </c>
      <c r="AX33" s="34">
        <f>$H$28/'Fixed data'!$C$7</f>
        <v>-8.8360311163146785E-2</v>
      </c>
      <c r="AY33" s="34">
        <f>$H$28/'Fixed data'!$C$7</f>
        <v>-8.8360311163146785E-2</v>
      </c>
      <c r="AZ33" s="34">
        <f>$H$28/'Fixed data'!$C$7</f>
        <v>-8.8360311163146785E-2</v>
      </c>
      <c r="BA33" s="34">
        <f>$H$28/'Fixed data'!$C$7</f>
        <v>-8.8360311163146785E-2</v>
      </c>
      <c r="BB33" s="34"/>
      <c r="BC33" s="34"/>
      <c r="BD33" s="34"/>
    </row>
    <row r="34" spans="1:57" ht="16.5" hidden="1" customHeight="1" outlineLevel="1" x14ac:dyDescent="0.35">
      <c r="A34" s="115"/>
      <c r="B34" s="9" t="s">
        <v>5</v>
      </c>
      <c r="C34" s="11" t="s">
        <v>57</v>
      </c>
      <c r="D34" s="9" t="s">
        <v>40</v>
      </c>
      <c r="F34" s="34"/>
      <c r="G34" s="34"/>
      <c r="H34" s="34"/>
      <c r="I34" s="34"/>
      <c r="J34" s="34">
        <f>$I$28/'Fixed data'!$C$7</f>
        <v>-8.7343337413029298E-2</v>
      </c>
      <c r="K34" s="34">
        <f>$I$28/'Fixed data'!$C$7</f>
        <v>-8.7343337413029298E-2</v>
      </c>
      <c r="L34" s="34">
        <f>$I$28/'Fixed data'!$C$7</f>
        <v>-8.7343337413029298E-2</v>
      </c>
      <c r="M34" s="34">
        <f>$I$28/'Fixed data'!$C$7</f>
        <v>-8.7343337413029298E-2</v>
      </c>
      <c r="N34" s="34">
        <f>$I$28/'Fixed data'!$C$7</f>
        <v>-8.7343337413029298E-2</v>
      </c>
      <c r="O34" s="34">
        <f>$I$28/'Fixed data'!$C$7</f>
        <v>-8.7343337413029298E-2</v>
      </c>
      <c r="P34" s="34">
        <f>$I$28/'Fixed data'!$C$7</f>
        <v>-8.7343337413029298E-2</v>
      </c>
      <c r="Q34" s="34">
        <f>$I$28/'Fixed data'!$C$7</f>
        <v>-8.7343337413029298E-2</v>
      </c>
      <c r="R34" s="34">
        <f>$I$28/'Fixed data'!$C$7</f>
        <v>-8.7343337413029298E-2</v>
      </c>
      <c r="S34" s="34">
        <f>$I$28/'Fixed data'!$C$7</f>
        <v>-8.7343337413029298E-2</v>
      </c>
      <c r="T34" s="34">
        <f>$I$28/'Fixed data'!$C$7</f>
        <v>-8.7343337413029298E-2</v>
      </c>
      <c r="U34" s="34">
        <f>$I$28/'Fixed data'!$C$7</f>
        <v>-8.7343337413029298E-2</v>
      </c>
      <c r="V34" s="34">
        <f>$I$28/'Fixed data'!$C$7</f>
        <v>-8.7343337413029298E-2</v>
      </c>
      <c r="W34" s="34">
        <f>$I$28/'Fixed data'!$C$7</f>
        <v>-8.7343337413029298E-2</v>
      </c>
      <c r="X34" s="34">
        <f>$I$28/'Fixed data'!$C$7</f>
        <v>-8.7343337413029298E-2</v>
      </c>
      <c r="Y34" s="34">
        <f>$I$28/'Fixed data'!$C$7</f>
        <v>-8.7343337413029298E-2</v>
      </c>
      <c r="Z34" s="34">
        <f>$I$28/'Fixed data'!$C$7</f>
        <v>-8.7343337413029298E-2</v>
      </c>
      <c r="AA34" s="34">
        <f>$I$28/'Fixed data'!$C$7</f>
        <v>-8.7343337413029298E-2</v>
      </c>
      <c r="AB34" s="34">
        <f>$I$28/'Fixed data'!$C$7</f>
        <v>-8.7343337413029298E-2</v>
      </c>
      <c r="AC34" s="34">
        <f>$I$28/'Fixed data'!$C$7</f>
        <v>-8.7343337413029298E-2</v>
      </c>
      <c r="AD34" s="34">
        <f>$I$28/'Fixed data'!$C$7</f>
        <v>-8.7343337413029298E-2</v>
      </c>
      <c r="AE34" s="34">
        <f>$I$28/'Fixed data'!$C$7</f>
        <v>-8.7343337413029298E-2</v>
      </c>
      <c r="AF34" s="34">
        <f>$I$28/'Fixed data'!$C$7</f>
        <v>-8.7343337413029298E-2</v>
      </c>
      <c r="AG34" s="34">
        <f>$I$28/'Fixed data'!$C$7</f>
        <v>-8.7343337413029298E-2</v>
      </c>
      <c r="AH34" s="34">
        <f>$I$28/'Fixed data'!$C$7</f>
        <v>-8.7343337413029298E-2</v>
      </c>
      <c r="AI34" s="34">
        <f>$I$28/'Fixed data'!$C$7</f>
        <v>-8.7343337413029298E-2</v>
      </c>
      <c r="AJ34" s="34">
        <f>$I$28/'Fixed data'!$C$7</f>
        <v>-8.7343337413029298E-2</v>
      </c>
      <c r="AK34" s="34">
        <f>$I$28/'Fixed data'!$C$7</f>
        <v>-8.7343337413029298E-2</v>
      </c>
      <c r="AL34" s="34">
        <f>$I$28/'Fixed data'!$C$7</f>
        <v>-8.7343337413029298E-2</v>
      </c>
      <c r="AM34" s="34">
        <f>$I$28/'Fixed data'!$C$7</f>
        <v>-8.7343337413029298E-2</v>
      </c>
      <c r="AN34" s="34">
        <f>$I$28/'Fixed data'!$C$7</f>
        <v>-8.7343337413029298E-2</v>
      </c>
      <c r="AO34" s="34">
        <f>$I$28/'Fixed data'!$C$7</f>
        <v>-8.7343337413029298E-2</v>
      </c>
      <c r="AP34" s="34">
        <f>$I$28/'Fixed data'!$C$7</f>
        <v>-8.7343337413029298E-2</v>
      </c>
      <c r="AQ34" s="34">
        <f>$I$28/'Fixed data'!$C$7</f>
        <v>-8.7343337413029298E-2</v>
      </c>
      <c r="AR34" s="34">
        <f>$I$28/'Fixed data'!$C$7</f>
        <v>-8.7343337413029298E-2</v>
      </c>
      <c r="AS34" s="34">
        <f>$I$28/'Fixed data'!$C$7</f>
        <v>-8.7343337413029298E-2</v>
      </c>
      <c r="AT34" s="34">
        <f>$I$28/'Fixed data'!$C$7</f>
        <v>-8.7343337413029298E-2</v>
      </c>
      <c r="AU34" s="34">
        <f>$I$28/'Fixed data'!$C$7</f>
        <v>-8.7343337413029298E-2</v>
      </c>
      <c r="AV34" s="34">
        <f>$I$28/'Fixed data'!$C$7</f>
        <v>-8.7343337413029298E-2</v>
      </c>
      <c r="AW34" s="34">
        <f>$I$28/'Fixed data'!$C$7</f>
        <v>-8.7343337413029298E-2</v>
      </c>
      <c r="AX34" s="34">
        <f>$I$28/'Fixed data'!$C$7</f>
        <v>-8.7343337413029298E-2</v>
      </c>
      <c r="AY34" s="34">
        <f>$I$28/'Fixed data'!$C$7</f>
        <v>-8.7343337413029298E-2</v>
      </c>
      <c r="AZ34" s="34">
        <f>$I$28/'Fixed data'!$C$7</f>
        <v>-8.7343337413029298E-2</v>
      </c>
      <c r="BA34" s="34">
        <f>$I$28/'Fixed data'!$C$7</f>
        <v>-8.7343337413029298E-2</v>
      </c>
      <c r="BB34" s="34">
        <f>$I$28/'Fixed data'!$C$7</f>
        <v>-8.7343337413029298E-2</v>
      </c>
      <c r="BC34" s="34"/>
      <c r="BD34" s="34"/>
    </row>
    <row r="35" spans="1:57" ht="16.5" hidden="1" customHeight="1" outlineLevel="1" x14ac:dyDescent="0.35">
      <c r="A35" s="115"/>
      <c r="B35" s="9" t="s">
        <v>6</v>
      </c>
      <c r="C35" s="11" t="s">
        <v>58</v>
      </c>
      <c r="D35" s="9" t="s">
        <v>40</v>
      </c>
      <c r="F35" s="34"/>
      <c r="G35" s="34"/>
      <c r="H35" s="34"/>
      <c r="I35" s="34"/>
      <c r="J35" s="34"/>
      <c r="K35" s="34">
        <f>$J$28/'Fixed data'!$C$7</f>
        <v>-8.5997617322025433E-2</v>
      </c>
      <c r="L35" s="34">
        <f>$J$28/'Fixed data'!$C$7</f>
        <v>-8.5997617322025433E-2</v>
      </c>
      <c r="M35" s="34">
        <f>$J$28/'Fixed data'!$C$7</f>
        <v>-8.5997617322025433E-2</v>
      </c>
      <c r="N35" s="34">
        <f>$J$28/'Fixed data'!$C$7</f>
        <v>-8.5997617322025433E-2</v>
      </c>
      <c r="O35" s="34">
        <f>$J$28/'Fixed data'!$C$7</f>
        <v>-8.5997617322025433E-2</v>
      </c>
      <c r="P35" s="34">
        <f>$J$28/'Fixed data'!$C$7</f>
        <v>-8.5997617322025433E-2</v>
      </c>
      <c r="Q35" s="34">
        <f>$J$28/'Fixed data'!$C$7</f>
        <v>-8.5997617322025433E-2</v>
      </c>
      <c r="R35" s="34">
        <f>$J$28/'Fixed data'!$C$7</f>
        <v>-8.5997617322025433E-2</v>
      </c>
      <c r="S35" s="34">
        <f>$J$28/'Fixed data'!$C$7</f>
        <v>-8.5997617322025433E-2</v>
      </c>
      <c r="T35" s="34">
        <f>$J$28/'Fixed data'!$C$7</f>
        <v>-8.5997617322025433E-2</v>
      </c>
      <c r="U35" s="34">
        <f>$J$28/'Fixed data'!$C$7</f>
        <v>-8.5997617322025433E-2</v>
      </c>
      <c r="V35" s="34">
        <f>$J$28/'Fixed data'!$C$7</f>
        <v>-8.5997617322025433E-2</v>
      </c>
      <c r="W35" s="34">
        <f>$J$28/'Fixed data'!$C$7</f>
        <v>-8.5997617322025433E-2</v>
      </c>
      <c r="X35" s="34">
        <f>$J$28/'Fixed data'!$C$7</f>
        <v>-8.5997617322025433E-2</v>
      </c>
      <c r="Y35" s="34">
        <f>$J$28/'Fixed data'!$C$7</f>
        <v>-8.5997617322025433E-2</v>
      </c>
      <c r="Z35" s="34">
        <f>$J$28/'Fixed data'!$C$7</f>
        <v>-8.5997617322025433E-2</v>
      </c>
      <c r="AA35" s="34">
        <f>$J$28/'Fixed data'!$C$7</f>
        <v>-8.5997617322025433E-2</v>
      </c>
      <c r="AB35" s="34">
        <f>$J$28/'Fixed data'!$C$7</f>
        <v>-8.5997617322025433E-2</v>
      </c>
      <c r="AC35" s="34">
        <f>$J$28/'Fixed data'!$C$7</f>
        <v>-8.5997617322025433E-2</v>
      </c>
      <c r="AD35" s="34">
        <f>$J$28/'Fixed data'!$C$7</f>
        <v>-8.5997617322025433E-2</v>
      </c>
      <c r="AE35" s="34">
        <f>$J$28/'Fixed data'!$C$7</f>
        <v>-8.5997617322025433E-2</v>
      </c>
      <c r="AF35" s="34">
        <f>$J$28/'Fixed data'!$C$7</f>
        <v>-8.5997617322025433E-2</v>
      </c>
      <c r="AG35" s="34">
        <f>$J$28/'Fixed data'!$C$7</f>
        <v>-8.5997617322025433E-2</v>
      </c>
      <c r="AH35" s="34">
        <f>$J$28/'Fixed data'!$C$7</f>
        <v>-8.5997617322025433E-2</v>
      </c>
      <c r="AI35" s="34">
        <f>$J$28/'Fixed data'!$C$7</f>
        <v>-8.5997617322025433E-2</v>
      </c>
      <c r="AJ35" s="34">
        <f>$J$28/'Fixed data'!$C$7</f>
        <v>-8.5997617322025433E-2</v>
      </c>
      <c r="AK35" s="34">
        <f>$J$28/'Fixed data'!$C$7</f>
        <v>-8.5997617322025433E-2</v>
      </c>
      <c r="AL35" s="34">
        <f>$J$28/'Fixed data'!$C$7</f>
        <v>-8.5997617322025433E-2</v>
      </c>
      <c r="AM35" s="34">
        <f>$J$28/'Fixed data'!$C$7</f>
        <v>-8.5997617322025433E-2</v>
      </c>
      <c r="AN35" s="34">
        <f>$J$28/'Fixed data'!$C$7</f>
        <v>-8.5997617322025433E-2</v>
      </c>
      <c r="AO35" s="34">
        <f>$J$28/'Fixed data'!$C$7</f>
        <v>-8.5997617322025433E-2</v>
      </c>
      <c r="AP35" s="34">
        <f>$J$28/'Fixed data'!$C$7</f>
        <v>-8.5997617322025433E-2</v>
      </c>
      <c r="AQ35" s="34">
        <f>$J$28/'Fixed data'!$C$7</f>
        <v>-8.5997617322025433E-2</v>
      </c>
      <c r="AR35" s="34">
        <f>$J$28/'Fixed data'!$C$7</f>
        <v>-8.5997617322025433E-2</v>
      </c>
      <c r="AS35" s="34">
        <f>$J$28/'Fixed data'!$C$7</f>
        <v>-8.5997617322025433E-2</v>
      </c>
      <c r="AT35" s="34">
        <f>$J$28/'Fixed data'!$C$7</f>
        <v>-8.5997617322025433E-2</v>
      </c>
      <c r="AU35" s="34">
        <f>$J$28/'Fixed data'!$C$7</f>
        <v>-8.5997617322025433E-2</v>
      </c>
      <c r="AV35" s="34">
        <f>$J$28/'Fixed data'!$C$7</f>
        <v>-8.5997617322025433E-2</v>
      </c>
      <c r="AW35" s="34">
        <f>$J$28/'Fixed data'!$C$7</f>
        <v>-8.5997617322025433E-2</v>
      </c>
      <c r="AX35" s="34">
        <f>$J$28/'Fixed data'!$C$7</f>
        <v>-8.5997617322025433E-2</v>
      </c>
      <c r="AY35" s="34">
        <f>$J$28/'Fixed data'!$C$7</f>
        <v>-8.5997617322025433E-2</v>
      </c>
      <c r="AZ35" s="34">
        <f>$J$28/'Fixed data'!$C$7</f>
        <v>-8.5997617322025433E-2</v>
      </c>
      <c r="BA35" s="34">
        <f>$J$28/'Fixed data'!$C$7</f>
        <v>-8.5997617322025433E-2</v>
      </c>
      <c r="BB35" s="34">
        <f>$J$28/'Fixed data'!$C$7</f>
        <v>-8.5997617322025433E-2</v>
      </c>
      <c r="BC35" s="34">
        <f>$J$28/'Fixed data'!$C$7</f>
        <v>-8.5997617322025433E-2</v>
      </c>
      <c r="BD35" s="34"/>
    </row>
    <row r="36" spans="1:57" ht="16.5" hidden="1" customHeight="1" outlineLevel="1" x14ac:dyDescent="0.35">
      <c r="A36" s="115"/>
      <c r="B36" s="9" t="s">
        <v>32</v>
      </c>
      <c r="C36" s="11" t="s">
        <v>59</v>
      </c>
      <c r="D36" s="9" t="s">
        <v>40</v>
      </c>
      <c r="F36" s="34"/>
      <c r="G36" s="34"/>
      <c r="H36" s="34"/>
      <c r="I36" s="34"/>
      <c r="J36" s="34"/>
      <c r="K36" s="34"/>
      <c r="L36" s="34">
        <f>$K$28/'Fixed data'!$C$7</f>
        <v>-8.4287977375256729E-2</v>
      </c>
      <c r="M36" s="34">
        <f>$K$28/'Fixed data'!$C$7</f>
        <v>-8.4287977375256729E-2</v>
      </c>
      <c r="N36" s="34">
        <f>$K$28/'Fixed data'!$C$7</f>
        <v>-8.4287977375256729E-2</v>
      </c>
      <c r="O36" s="34">
        <f>$K$28/'Fixed data'!$C$7</f>
        <v>-8.4287977375256729E-2</v>
      </c>
      <c r="P36" s="34">
        <f>$K$28/'Fixed data'!$C$7</f>
        <v>-8.4287977375256729E-2</v>
      </c>
      <c r="Q36" s="34">
        <f>$K$28/'Fixed data'!$C$7</f>
        <v>-8.4287977375256729E-2</v>
      </c>
      <c r="R36" s="34">
        <f>$K$28/'Fixed data'!$C$7</f>
        <v>-8.4287977375256729E-2</v>
      </c>
      <c r="S36" s="34">
        <f>$K$28/'Fixed data'!$C$7</f>
        <v>-8.4287977375256729E-2</v>
      </c>
      <c r="T36" s="34">
        <f>$K$28/'Fixed data'!$C$7</f>
        <v>-8.4287977375256729E-2</v>
      </c>
      <c r="U36" s="34">
        <f>$K$28/'Fixed data'!$C$7</f>
        <v>-8.4287977375256729E-2</v>
      </c>
      <c r="V36" s="34">
        <f>$K$28/'Fixed data'!$C$7</f>
        <v>-8.4287977375256729E-2</v>
      </c>
      <c r="W36" s="34">
        <f>$K$28/'Fixed data'!$C$7</f>
        <v>-8.4287977375256729E-2</v>
      </c>
      <c r="X36" s="34">
        <f>$K$28/'Fixed data'!$C$7</f>
        <v>-8.4287977375256729E-2</v>
      </c>
      <c r="Y36" s="34">
        <f>$K$28/'Fixed data'!$C$7</f>
        <v>-8.4287977375256729E-2</v>
      </c>
      <c r="Z36" s="34">
        <f>$K$28/'Fixed data'!$C$7</f>
        <v>-8.4287977375256729E-2</v>
      </c>
      <c r="AA36" s="34">
        <f>$K$28/'Fixed data'!$C$7</f>
        <v>-8.4287977375256729E-2</v>
      </c>
      <c r="AB36" s="34">
        <f>$K$28/'Fixed data'!$C$7</f>
        <v>-8.4287977375256729E-2</v>
      </c>
      <c r="AC36" s="34">
        <f>$K$28/'Fixed data'!$C$7</f>
        <v>-8.4287977375256729E-2</v>
      </c>
      <c r="AD36" s="34">
        <f>$K$28/'Fixed data'!$C$7</f>
        <v>-8.4287977375256729E-2</v>
      </c>
      <c r="AE36" s="34">
        <f>$K$28/'Fixed data'!$C$7</f>
        <v>-8.4287977375256729E-2</v>
      </c>
      <c r="AF36" s="34">
        <f>$K$28/'Fixed data'!$C$7</f>
        <v>-8.4287977375256729E-2</v>
      </c>
      <c r="AG36" s="34">
        <f>$K$28/'Fixed data'!$C$7</f>
        <v>-8.4287977375256729E-2</v>
      </c>
      <c r="AH36" s="34">
        <f>$K$28/'Fixed data'!$C$7</f>
        <v>-8.4287977375256729E-2</v>
      </c>
      <c r="AI36" s="34">
        <f>$K$28/'Fixed data'!$C$7</f>
        <v>-8.4287977375256729E-2</v>
      </c>
      <c r="AJ36" s="34">
        <f>$K$28/'Fixed data'!$C$7</f>
        <v>-8.4287977375256729E-2</v>
      </c>
      <c r="AK36" s="34">
        <f>$K$28/'Fixed data'!$C$7</f>
        <v>-8.4287977375256729E-2</v>
      </c>
      <c r="AL36" s="34">
        <f>$K$28/'Fixed data'!$C$7</f>
        <v>-8.4287977375256729E-2</v>
      </c>
      <c r="AM36" s="34">
        <f>$K$28/'Fixed data'!$C$7</f>
        <v>-8.4287977375256729E-2</v>
      </c>
      <c r="AN36" s="34">
        <f>$K$28/'Fixed data'!$C$7</f>
        <v>-8.4287977375256729E-2</v>
      </c>
      <c r="AO36" s="34">
        <f>$K$28/'Fixed data'!$C$7</f>
        <v>-8.4287977375256729E-2</v>
      </c>
      <c r="AP36" s="34">
        <f>$K$28/'Fixed data'!$C$7</f>
        <v>-8.4287977375256729E-2</v>
      </c>
      <c r="AQ36" s="34">
        <f>$K$28/'Fixed data'!$C$7</f>
        <v>-8.4287977375256729E-2</v>
      </c>
      <c r="AR36" s="34">
        <f>$K$28/'Fixed data'!$C$7</f>
        <v>-8.4287977375256729E-2</v>
      </c>
      <c r="AS36" s="34">
        <f>$K$28/'Fixed data'!$C$7</f>
        <v>-8.4287977375256729E-2</v>
      </c>
      <c r="AT36" s="34">
        <f>$K$28/'Fixed data'!$C$7</f>
        <v>-8.4287977375256729E-2</v>
      </c>
      <c r="AU36" s="34">
        <f>$K$28/'Fixed data'!$C$7</f>
        <v>-8.4287977375256729E-2</v>
      </c>
      <c r="AV36" s="34">
        <f>$K$28/'Fixed data'!$C$7</f>
        <v>-8.4287977375256729E-2</v>
      </c>
      <c r="AW36" s="34">
        <f>$K$28/'Fixed data'!$C$7</f>
        <v>-8.4287977375256729E-2</v>
      </c>
      <c r="AX36" s="34">
        <f>$K$28/'Fixed data'!$C$7</f>
        <v>-8.4287977375256729E-2</v>
      </c>
      <c r="AY36" s="34">
        <f>$K$28/'Fixed data'!$C$7</f>
        <v>-8.4287977375256729E-2</v>
      </c>
      <c r="AZ36" s="34">
        <f>$K$28/'Fixed data'!$C$7</f>
        <v>-8.4287977375256729E-2</v>
      </c>
      <c r="BA36" s="34">
        <f>$K$28/'Fixed data'!$C$7</f>
        <v>-8.4287977375256729E-2</v>
      </c>
      <c r="BB36" s="34">
        <f>$K$28/'Fixed data'!$C$7</f>
        <v>-8.4287977375256729E-2</v>
      </c>
      <c r="BC36" s="34">
        <f>$K$28/'Fixed data'!$C$7</f>
        <v>-8.4287977375256729E-2</v>
      </c>
      <c r="BD36" s="34">
        <f>$K$28/'Fixed data'!$C$7</f>
        <v>-8.4287977375256729E-2</v>
      </c>
    </row>
    <row r="37" spans="1:57" ht="16.5" hidden="1" customHeight="1" outlineLevel="1" x14ac:dyDescent="0.35">
      <c r="A37" s="115"/>
      <c r="B37" s="9" t="s">
        <v>33</v>
      </c>
      <c r="C37" s="11" t="s">
        <v>60</v>
      </c>
      <c r="D37" s="9" t="s">
        <v>40</v>
      </c>
      <c r="F37" s="34"/>
      <c r="G37" s="34"/>
      <c r="H37" s="34"/>
      <c r="I37" s="34"/>
      <c r="J37" s="34"/>
      <c r="K37" s="34"/>
      <c r="L37" s="34"/>
      <c r="M37" s="34">
        <f>$L$28/'Fixed data'!$C$7</f>
        <v>-8.2242254027601228E-2</v>
      </c>
      <c r="N37" s="34">
        <f>$L$28/'Fixed data'!$C$7</f>
        <v>-8.2242254027601228E-2</v>
      </c>
      <c r="O37" s="34">
        <f>$L$28/'Fixed data'!$C$7</f>
        <v>-8.2242254027601228E-2</v>
      </c>
      <c r="P37" s="34">
        <f>$L$28/'Fixed data'!$C$7</f>
        <v>-8.2242254027601228E-2</v>
      </c>
      <c r="Q37" s="34">
        <f>$L$28/'Fixed data'!$C$7</f>
        <v>-8.2242254027601228E-2</v>
      </c>
      <c r="R37" s="34">
        <f>$L$28/'Fixed data'!$C$7</f>
        <v>-8.2242254027601228E-2</v>
      </c>
      <c r="S37" s="34">
        <f>$L$28/'Fixed data'!$C$7</f>
        <v>-8.2242254027601228E-2</v>
      </c>
      <c r="T37" s="34">
        <f>$L$28/'Fixed data'!$C$7</f>
        <v>-8.2242254027601228E-2</v>
      </c>
      <c r="U37" s="34">
        <f>$L$28/'Fixed data'!$C$7</f>
        <v>-8.2242254027601228E-2</v>
      </c>
      <c r="V37" s="34">
        <f>$L$28/'Fixed data'!$C$7</f>
        <v>-8.2242254027601228E-2</v>
      </c>
      <c r="W37" s="34">
        <f>$L$28/'Fixed data'!$C$7</f>
        <v>-8.2242254027601228E-2</v>
      </c>
      <c r="X37" s="34">
        <f>$L$28/'Fixed data'!$C$7</f>
        <v>-8.2242254027601228E-2</v>
      </c>
      <c r="Y37" s="34">
        <f>$L$28/'Fixed data'!$C$7</f>
        <v>-8.2242254027601228E-2</v>
      </c>
      <c r="Z37" s="34">
        <f>$L$28/'Fixed data'!$C$7</f>
        <v>-8.2242254027601228E-2</v>
      </c>
      <c r="AA37" s="34">
        <f>$L$28/'Fixed data'!$C$7</f>
        <v>-8.2242254027601228E-2</v>
      </c>
      <c r="AB37" s="34">
        <f>$L$28/'Fixed data'!$C$7</f>
        <v>-8.2242254027601228E-2</v>
      </c>
      <c r="AC37" s="34">
        <f>$L$28/'Fixed data'!$C$7</f>
        <v>-8.2242254027601228E-2</v>
      </c>
      <c r="AD37" s="34">
        <f>$L$28/'Fixed data'!$C$7</f>
        <v>-8.2242254027601228E-2</v>
      </c>
      <c r="AE37" s="34">
        <f>$L$28/'Fixed data'!$C$7</f>
        <v>-8.2242254027601228E-2</v>
      </c>
      <c r="AF37" s="34">
        <f>$L$28/'Fixed data'!$C$7</f>
        <v>-8.2242254027601228E-2</v>
      </c>
      <c r="AG37" s="34">
        <f>$L$28/'Fixed data'!$C$7</f>
        <v>-8.2242254027601228E-2</v>
      </c>
      <c r="AH37" s="34">
        <f>$L$28/'Fixed data'!$C$7</f>
        <v>-8.2242254027601228E-2</v>
      </c>
      <c r="AI37" s="34">
        <f>$L$28/'Fixed data'!$C$7</f>
        <v>-8.2242254027601228E-2</v>
      </c>
      <c r="AJ37" s="34">
        <f>$L$28/'Fixed data'!$C$7</f>
        <v>-8.2242254027601228E-2</v>
      </c>
      <c r="AK37" s="34">
        <f>$L$28/'Fixed data'!$C$7</f>
        <v>-8.2242254027601228E-2</v>
      </c>
      <c r="AL37" s="34">
        <f>$L$28/'Fixed data'!$C$7</f>
        <v>-8.2242254027601228E-2</v>
      </c>
      <c r="AM37" s="34">
        <f>$L$28/'Fixed data'!$C$7</f>
        <v>-8.2242254027601228E-2</v>
      </c>
      <c r="AN37" s="34">
        <f>$L$28/'Fixed data'!$C$7</f>
        <v>-8.2242254027601228E-2</v>
      </c>
      <c r="AO37" s="34">
        <f>$L$28/'Fixed data'!$C$7</f>
        <v>-8.2242254027601228E-2</v>
      </c>
      <c r="AP37" s="34">
        <f>$L$28/'Fixed data'!$C$7</f>
        <v>-8.2242254027601228E-2</v>
      </c>
      <c r="AQ37" s="34">
        <f>$L$28/'Fixed data'!$C$7</f>
        <v>-8.2242254027601228E-2</v>
      </c>
      <c r="AR37" s="34">
        <f>$L$28/'Fixed data'!$C$7</f>
        <v>-8.2242254027601228E-2</v>
      </c>
      <c r="AS37" s="34">
        <f>$L$28/'Fixed data'!$C$7</f>
        <v>-8.2242254027601228E-2</v>
      </c>
      <c r="AT37" s="34">
        <f>$L$28/'Fixed data'!$C$7</f>
        <v>-8.2242254027601228E-2</v>
      </c>
      <c r="AU37" s="34">
        <f>$L$28/'Fixed data'!$C$7</f>
        <v>-8.2242254027601228E-2</v>
      </c>
      <c r="AV37" s="34">
        <f>$L$28/'Fixed data'!$C$7</f>
        <v>-8.2242254027601228E-2</v>
      </c>
      <c r="AW37" s="34">
        <f>$L$28/'Fixed data'!$C$7</f>
        <v>-8.2242254027601228E-2</v>
      </c>
      <c r="AX37" s="34">
        <f>$L$28/'Fixed data'!$C$7</f>
        <v>-8.2242254027601228E-2</v>
      </c>
      <c r="AY37" s="34">
        <f>$L$28/'Fixed data'!$C$7</f>
        <v>-8.2242254027601228E-2</v>
      </c>
      <c r="AZ37" s="34">
        <f>$L$28/'Fixed data'!$C$7</f>
        <v>-8.2242254027601228E-2</v>
      </c>
      <c r="BA37" s="34">
        <f>$L$28/'Fixed data'!$C$7</f>
        <v>-8.2242254027601228E-2</v>
      </c>
      <c r="BB37" s="34">
        <f>$L$28/'Fixed data'!$C$7</f>
        <v>-8.2242254027601228E-2</v>
      </c>
      <c r="BC37" s="34">
        <f>$L$28/'Fixed data'!$C$7</f>
        <v>-8.2242254027601228E-2</v>
      </c>
      <c r="BD37" s="34">
        <f>$L$28/'Fixed data'!$C$7</f>
        <v>-8.2242254027601228E-2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7.3291723850498619E-3</v>
      </c>
      <c r="O38" s="34">
        <f>$M$28/'Fixed data'!$C$7</f>
        <v>7.3291723850498619E-3</v>
      </c>
      <c r="P38" s="34">
        <f>$M$28/'Fixed data'!$C$7</f>
        <v>7.3291723850498619E-3</v>
      </c>
      <c r="Q38" s="34">
        <f>$M$28/'Fixed data'!$C$7</f>
        <v>7.3291723850498619E-3</v>
      </c>
      <c r="R38" s="34">
        <f>$M$28/'Fixed data'!$C$7</f>
        <v>7.3291723850498619E-3</v>
      </c>
      <c r="S38" s="34">
        <f>$M$28/'Fixed data'!$C$7</f>
        <v>7.3291723850498619E-3</v>
      </c>
      <c r="T38" s="34">
        <f>$M$28/'Fixed data'!$C$7</f>
        <v>7.3291723850498619E-3</v>
      </c>
      <c r="U38" s="34">
        <f>$M$28/'Fixed data'!$C$7</f>
        <v>7.3291723850498619E-3</v>
      </c>
      <c r="V38" s="34">
        <f>$M$28/'Fixed data'!$C$7</f>
        <v>7.3291723850498619E-3</v>
      </c>
      <c r="W38" s="34">
        <f>$M$28/'Fixed data'!$C$7</f>
        <v>7.3291723850498619E-3</v>
      </c>
      <c r="X38" s="34">
        <f>$M$28/'Fixed data'!$C$7</f>
        <v>7.3291723850498619E-3</v>
      </c>
      <c r="Y38" s="34">
        <f>$M$28/'Fixed data'!$C$7</f>
        <v>7.3291723850498619E-3</v>
      </c>
      <c r="Z38" s="34">
        <f>$M$28/'Fixed data'!$C$7</f>
        <v>7.3291723850498619E-3</v>
      </c>
      <c r="AA38" s="34">
        <f>$M$28/'Fixed data'!$C$7</f>
        <v>7.3291723850498619E-3</v>
      </c>
      <c r="AB38" s="34">
        <f>$M$28/'Fixed data'!$C$7</f>
        <v>7.3291723850498619E-3</v>
      </c>
      <c r="AC38" s="34">
        <f>$M$28/'Fixed data'!$C$7</f>
        <v>7.3291723850498619E-3</v>
      </c>
      <c r="AD38" s="34">
        <f>$M$28/'Fixed data'!$C$7</f>
        <v>7.3291723850498619E-3</v>
      </c>
      <c r="AE38" s="34">
        <f>$M$28/'Fixed data'!$C$7</f>
        <v>7.3291723850498619E-3</v>
      </c>
      <c r="AF38" s="34">
        <f>$M$28/'Fixed data'!$C$7</f>
        <v>7.3291723850498619E-3</v>
      </c>
      <c r="AG38" s="34">
        <f>$M$28/'Fixed data'!$C$7</f>
        <v>7.3291723850498619E-3</v>
      </c>
      <c r="AH38" s="34">
        <f>$M$28/'Fixed data'!$C$7</f>
        <v>7.3291723850498619E-3</v>
      </c>
      <c r="AI38" s="34">
        <f>$M$28/'Fixed data'!$C$7</f>
        <v>7.3291723850498619E-3</v>
      </c>
      <c r="AJ38" s="34">
        <f>$M$28/'Fixed data'!$C$7</f>
        <v>7.3291723850498619E-3</v>
      </c>
      <c r="AK38" s="34">
        <f>$M$28/'Fixed data'!$C$7</f>
        <v>7.3291723850498619E-3</v>
      </c>
      <c r="AL38" s="34">
        <f>$M$28/'Fixed data'!$C$7</f>
        <v>7.3291723850498619E-3</v>
      </c>
      <c r="AM38" s="34">
        <f>$M$28/'Fixed data'!$C$7</f>
        <v>7.3291723850498619E-3</v>
      </c>
      <c r="AN38" s="34">
        <f>$M$28/'Fixed data'!$C$7</f>
        <v>7.3291723850498619E-3</v>
      </c>
      <c r="AO38" s="34">
        <f>$M$28/'Fixed data'!$C$7</f>
        <v>7.3291723850498619E-3</v>
      </c>
      <c r="AP38" s="34">
        <f>$M$28/'Fixed data'!$C$7</f>
        <v>7.3291723850498619E-3</v>
      </c>
      <c r="AQ38" s="34">
        <f>$M$28/'Fixed data'!$C$7</f>
        <v>7.3291723850498619E-3</v>
      </c>
      <c r="AR38" s="34">
        <f>$M$28/'Fixed data'!$C$7</f>
        <v>7.3291723850498619E-3</v>
      </c>
      <c r="AS38" s="34">
        <f>$M$28/'Fixed data'!$C$7</f>
        <v>7.3291723850498619E-3</v>
      </c>
      <c r="AT38" s="34">
        <f>$M$28/'Fixed data'!$C$7</f>
        <v>7.3291723850498619E-3</v>
      </c>
      <c r="AU38" s="34">
        <f>$M$28/'Fixed data'!$C$7</f>
        <v>7.3291723850498619E-3</v>
      </c>
      <c r="AV38" s="34">
        <f>$M$28/'Fixed data'!$C$7</f>
        <v>7.3291723850498619E-3</v>
      </c>
      <c r="AW38" s="34">
        <f>$M$28/'Fixed data'!$C$7</f>
        <v>7.3291723850498619E-3</v>
      </c>
      <c r="AX38" s="34">
        <f>$M$28/'Fixed data'!$C$7</f>
        <v>7.3291723850498619E-3</v>
      </c>
      <c r="AY38" s="34">
        <f>$M$28/'Fixed data'!$C$7</f>
        <v>7.3291723850498619E-3</v>
      </c>
      <c r="AZ38" s="34">
        <f>$M$28/'Fixed data'!$C$7</f>
        <v>7.3291723850498619E-3</v>
      </c>
      <c r="BA38" s="34">
        <f>$M$28/'Fixed data'!$C$7</f>
        <v>7.3291723850498619E-3</v>
      </c>
      <c r="BB38" s="34">
        <f>$M$28/'Fixed data'!$C$7</f>
        <v>7.3291723850498619E-3</v>
      </c>
      <c r="BC38" s="34">
        <f>$M$28/'Fixed data'!$C$7</f>
        <v>7.3291723850498619E-3</v>
      </c>
      <c r="BD38" s="34">
        <f>$M$28/'Fixed data'!$C$7</f>
        <v>7.3291723850498619E-3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7.9575772722949006E-3</v>
      </c>
      <c r="P39" s="34">
        <f>$N$28/'Fixed data'!$C$7</f>
        <v>7.9575772722949006E-3</v>
      </c>
      <c r="Q39" s="34">
        <f>$N$28/'Fixed data'!$C$7</f>
        <v>7.9575772722949006E-3</v>
      </c>
      <c r="R39" s="34">
        <f>$N$28/'Fixed data'!$C$7</f>
        <v>7.9575772722949006E-3</v>
      </c>
      <c r="S39" s="34">
        <f>$N$28/'Fixed data'!$C$7</f>
        <v>7.9575772722949006E-3</v>
      </c>
      <c r="T39" s="34">
        <f>$N$28/'Fixed data'!$C$7</f>
        <v>7.9575772722949006E-3</v>
      </c>
      <c r="U39" s="34">
        <f>$N$28/'Fixed data'!$C$7</f>
        <v>7.9575772722949006E-3</v>
      </c>
      <c r="V39" s="34">
        <f>$N$28/'Fixed data'!$C$7</f>
        <v>7.9575772722949006E-3</v>
      </c>
      <c r="W39" s="34">
        <f>$N$28/'Fixed data'!$C$7</f>
        <v>7.9575772722949006E-3</v>
      </c>
      <c r="X39" s="34">
        <f>$N$28/'Fixed data'!$C$7</f>
        <v>7.9575772722949006E-3</v>
      </c>
      <c r="Y39" s="34">
        <f>$N$28/'Fixed data'!$C$7</f>
        <v>7.9575772722949006E-3</v>
      </c>
      <c r="Z39" s="34">
        <f>$N$28/'Fixed data'!$C$7</f>
        <v>7.9575772722949006E-3</v>
      </c>
      <c r="AA39" s="34">
        <f>$N$28/'Fixed data'!$C$7</f>
        <v>7.9575772722949006E-3</v>
      </c>
      <c r="AB39" s="34">
        <f>$N$28/'Fixed data'!$C$7</f>
        <v>7.9575772722949006E-3</v>
      </c>
      <c r="AC39" s="34">
        <f>$N$28/'Fixed data'!$C$7</f>
        <v>7.9575772722949006E-3</v>
      </c>
      <c r="AD39" s="34">
        <f>$N$28/'Fixed data'!$C$7</f>
        <v>7.9575772722949006E-3</v>
      </c>
      <c r="AE39" s="34">
        <f>$N$28/'Fixed data'!$C$7</f>
        <v>7.9575772722949006E-3</v>
      </c>
      <c r="AF39" s="34">
        <f>$N$28/'Fixed data'!$C$7</f>
        <v>7.9575772722949006E-3</v>
      </c>
      <c r="AG39" s="34">
        <f>$N$28/'Fixed data'!$C$7</f>
        <v>7.9575772722949006E-3</v>
      </c>
      <c r="AH39" s="34">
        <f>$N$28/'Fixed data'!$C$7</f>
        <v>7.9575772722949006E-3</v>
      </c>
      <c r="AI39" s="34">
        <f>$N$28/'Fixed data'!$C$7</f>
        <v>7.9575772722949006E-3</v>
      </c>
      <c r="AJ39" s="34">
        <f>$N$28/'Fixed data'!$C$7</f>
        <v>7.9575772722949006E-3</v>
      </c>
      <c r="AK39" s="34">
        <f>$N$28/'Fixed data'!$C$7</f>
        <v>7.9575772722949006E-3</v>
      </c>
      <c r="AL39" s="34">
        <f>$N$28/'Fixed data'!$C$7</f>
        <v>7.9575772722949006E-3</v>
      </c>
      <c r="AM39" s="34">
        <f>$N$28/'Fixed data'!$C$7</f>
        <v>7.9575772722949006E-3</v>
      </c>
      <c r="AN39" s="34">
        <f>$N$28/'Fixed data'!$C$7</f>
        <v>7.9575772722949006E-3</v>
      </c>
      <c r="AO39" s="34">
        <f>$N$28/'Fixed data'!$C$7</f>
        <v>7.9575772722949006E-3</v>
      </c>
      <c r="AP39" s="34">
        <f>$N$28/'Fixed data'!$C$7</f>
        <v>7.9575772722949006E-3</v>
      </c>
      <c r="AQ39" s="34">
        <f>$N$28/'Fixed data'!$C$7</f>
        <v>7.9575772722949006E-3</v>
      </c>
      <c r="AR39" s="34">
        <f>$N$28/'Fixed data'!$C$7</f>
        <v>7.9575772722949006E-3</v>
      </c>
      <c r="AS39" s="34">
        <f>$N$28/'Fixed data'!$C$7</f>
        <v>7.9575772722949006E-3</v>
      </c>
      <c r="AT39" s="34">
        <f>$N$28/'Fixed data'!$C$7</f>
        <v>7.9575772722949006E-3</v>
      </c>
      <c r="AU39" s="34">
        <f>$N$28/'Fixed data'!$C$7</f>
        <v>7.9575772722949006E-3</v>
      </c>
      <c r="AV39" s="34">
        <f>$N$28/'Fixed data'!$C$7</f>
        <v>7.9575772722949006E-3</v>
      </c>
      <c r="AW39" s="34">
        <f>$N$28/'Fixed data'!$C$7</f>
        <v>7.9575772722949006E-3</v>
      </c>
      <c r="AX39" s="34">
        <f>$N$28/'Fixed data'!$C$7</f>
        <v>7.9575772722949006E-3</v>
      </c>
      <c r="AY39" s="34">
        <f>$N$28/'Fixed data'!$C$7</f>
        <v>7.9575772722949006E-3</v>
      </c>
      <c r="AZ39" s="34">
        <f>$N$28/'Fixed data'!$C$7</f>
        <v>7.9575772722949006E-3</v>
      </c>
      <c r="BA39" s="34">
        <f>$N$28/'Fixed data'!$C$7</f>
        <v>7.9575772722949006E-3</v>
      </c>
      <c r="BB39" s="34">
        <f>$N$28/'Fixed data'!$C$7</f>
        <v>7.9575772722949006E-3</v>
      </c>
      <c r="BC39" s="34">
        <f>$N$28/'Fixed data'!$C$7</f>
        <v>7.9575772722949006E-3</v>
      </c>
      <c r="BD39" s="34">
        <f>$N$28/'Fixed data'!$C$7</f>
        <v>7.9575772722949006E-3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8.6145121843414982E-3</v>
      </c>
      <c r="Q40" s="34">
        <f>$O$28/'Fixed data'!$C$7</f>
        <v>8.6145121843414982E-3</v>
      </c>
      <c r="R40" s="34">
        <f>$O$28/'Fixed data'!$C$7</f>
        <v>8.6145121843414982E-3</v>
      </c>
      <c r="S40" s="34">
        <f>$O$28/'Fixed data'!$C$7</f>
        <v>8.6145121843414982E-3</v>
      </c>
      <c r="T40" s="34">
        <f>$O$28/'Fixed data'!$C$7</f>
        <v>8.6145121843414982E-3</v>
      </c>
      <c r="U40" s="34">
        <f>$O$28/'Fixed data'!$C$7</f>
        <v>8.6145121843414982E-3</v>
      </c>
      <c r="V40" s="34">
        <f>$O$28/'Fixed data'!$C$7</f>
        <v>8.6145121843414982E-3</v>
      </c>
      <c r="W40" s="34">
        <f>$O$28/'Fixed data'!$C$7</f>
        <v>8.6145121843414982E-3</v>
      </c>
      <c r="X40" s="34">
        <f>$O$28/'Fixed data'!$C$7</f>
        <v>8.6145121843414982E-3</v>
      </c>
      <c r="Y40" s="34">
        <f>$O$28/'Fixed data'!$C$7</f>
        <v>8.6145121843414982E-3</v>
      </c>
      <c r="Z40" s="34">
        <f>$O$28/'Fixed data'!$C$7</f>
        <v>8.6145121843414982E-3</v>
      </c>
      <c r="AA40" s="34">
        <f>$O$28/'Fixed data'!$C$7</f>
        <v>8.6145121843414982E-3</v>
      </c>
      <c r="AB40" s="34">
        <f>$O$28/'Fixed data'!$C$7</f>
        <v>8.6145121843414982E-3</v>
      </c>
      <c r="AC40" s="34">
        <f>$O$28/'Fixed data'!$C$7</f>
        <v>8.6145121843414982E-3</v>
      </c>
      <c r="AD40" s="34">
        <f>$O$28/'Fixed data'!$C$7</f>
        <v>8.6145121843414982E-3</v>
      </c>
      <c r="AE40" s="34">
        <f>$O$28/'Fixed data'!$C$7</f>
        <v>8.6145121843414982E-3</v>
      </c>
      <c r="AF40" s="34">
        <f>$O$28/'Fixed data'!$C$7</f>
        <v>8.6145121843414982E-3</v>
      </c>
      <c r="AG40" s="34">
        <f>$O$28/'Fixed data'!$C$7</f>
        <v>8.6145121843414982E-3</v>
      </c>
      <c r="AH40" s="34">
        <f>$O$28/'Fixed data'!$C$7</f>
        <v>8.6145121843414982E-3</v>
      </c>
      <c r="AI40" s="34">
        <f>$O$28/'Fixed data'!$C$7</f>
        <v>8.6145121843414982E-3</v>
      </c>
      <c r="AJ40" s="34">
        <f>$O$28/'Fixed data'!$C$7</f>
        <v>8.6145121843414982E-3</v>
      </c>
      <c r="AK40" s="34">
        <f>$O$28/'Fixed data'!$C$7</f>
        <v>8.6145121843414982E-3</v>
      </c>
      <c r="AL40" s="34">
        <f>$O$28/'Fixed data'!$C$7</f>
        <v>8.6145121843414982E-3</v>
      </c>
      <c r="AM40" s="34">
        <f>$O$28/'Fixed data'!$C$7</f>
        <v>8.6145121843414982E-3</v>
      </c>
      <c r="AN40" s="34">
        <f>$O$28/'Fixed data'!$C$7</f>
        <v>8.6145121843414982E-3</v>
      </c>
      <c r="AO40" s="34">
        <f>$O$28/'Fixed data'!$C$7</f>
        <v>8.6145121843414982E-3</v>
      </c>
      <c r="AP40" s="34">
        <f>$O$28/'Fixed data'!$C$7</f>
        <v>8.6145121843414982E-3</v>
      </c>
      <c r="AQ40" s="34">
        <f>$O$28/'Fixed data'!$C$7</f>
        <v>8.6145121843414982E-3</v>
      </c>
      <c r="AR40" s="34">
        <f>$O$28/'Fixed data'!$C$7</f>
        <v>8.6145121843414982E-3</v>
      </c>
      <c r="AS40" s="34">
        <f>$O$28/'Fixed data'!$C$7</f>
        <v>8.6145121843414982E-3</v>
      </c>
      <c r="AT40" s="34">
        <f>$O$28/'Fixed data'!$C$7</f>
        <v>8.6145121843414982E-3</v>
      </c>
      <c r="AU40" s="34">
        <f>$O$28/'Fixed data'!$C$7</f>
        <v>8.6145121843414982E-3</v>
      </c>
      <c r="AV40" s="34">
        <f>$O$28/'Fixed data'!$C$7</f>
        <v>8.6145121843414982E-3</v>
      </c>
      <c r="AW40" s="34">
        <f>$O$28/'Fixed data'!$C$7</f>
        <v>8.6145121843414982E-3</v>
      </c>
      <c r="AX40" s="34">
        <f>$O$28/'Fixed data'!$C$7</f>
        <v>8.6145121843414982E-3</v>
      </c>
      <c r="AY40" s="34">
        <f>$O$28/'Fixed data'!$C$7</f>
        <v>8.6145121843414982E-3</v>
      </c>
      <c r="AZ40" s="34">
        <f>$O$28/'Fixed data'!$C$7</f>
        <v>8.6145121843414982E-3</v>
      </c>
      <c r="BA40" s="34">
        <f>$O$28/'Fixed data'!$C$7</f>
        <v>8.6145121843414982E-3</v>
      </c>
      <c r="BB40" s="34">
        <f>$O$28/'Fixed data'!$C$7</f>
        <v>8.6145121843414982E-3</v>
      </c>
      <c r="BC40" s="34">
        <f>$O$28/'Fixed data'!$C$7</f>
        <v>8.6145121843414982E-3</v>
      </c>
      <c r="BD40" s="34">
        <f>$O$28/'Fixed data'!$C$7</f>
        <v>8.6145121843414982E-3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9.3006198893431959E-3</v>
      </c>
      <c r="R41" s="34">
        <f>$P$28/'Fixed data'!$C$7</f>
        <v>9.3006198893431959E-3</v>
      </c>
      <c r="S41" s="34">
        <f>$P$28/'Fixed data'!$C$7</f>
        <v>9.3006198893431959E-3</v>
      </c>
      <c r="T41" s="34">
        <f>$P$28/'Fixed data'!$C$7</f>
        <v>9.3006198893431959E-3</v>
      </c>
      <c r="U41" s="34">
        <f>$P$28/'Fixed data'!$C$7</f>
        <v>9.3006198893431959E-3</v>
      </c>
      <c r="V41" s="34">
        <f>$P$28/'Fixed data'!$C$7</f>
        <v>9.3006198893431959E-3</v>
      </c>
      <c r="W41" s="34">
        <f>$P$28/'Fixed data'!$C$7</f>
        <v>9.3006198893431959E-3</v>
      </c>
      <c r="X41" s="34">
        <f>$P$28/'Fixed data'!$C$7</f>
        <v>9.3006198893431959E-3</v>
      </c>
      <c r="Y41" s="34">
        <f>$P$28/'Fixed data'!$C$7</f>
        <v>9.3006198893431959E-3</v>
      </c>
      <c r="Z41" s="34">
        <f>$P$28/'Fixed data'!$C$7</f>
        <v>9.3006198893431959E-3</v>
      </c>
      <c r="AA41" s="34">
        <f>$P$28/'Fixed data'!$C$7</f>
        <v>9.3006198893431959E-3</v>
      </c>
      <c r="AB41" s="34">
        <f>$P$28/'Fixed data'!$C$7</f>
        <v>9.3006198893431959E-3</v>
      </c>
      <c r="AC41" s="34">
        <f>$P$28/'Fixed data'!$C$7</f>
        <v>9.3006198893431959E-3</v>
      </c>
      <c r="AD41" s="34">
        <f>$P$28/'Fixed data'!$C$7</f>
        <v>9.3006198893431959E-3</v>
      </c>
      <c r="AE41" s="34">
        <f>$P$28/'Fixed data'!$C$7</f>
        <v>9.3006198893431959E-3</v>
      </c>
      <c r="AF41" s="34">
        <f>$P$28/'Fixed data'!$C$7</f>
        <v>9.3006198893431959E-3</v>
      </c>
      <c r="AG41" s="34">
        <f>$P$28/'Fixed data'!$C$7</f>
        <v>9.3006198893431959E-3</v>
      </c>
      <c r="AH41" s="34">
        <f>$P$28/'Fixed data'!$C$7</f>
        <v>9.3006198893431959E-3</v>
      </c>
      <c r="AI41" s="34">
        <f>$P$28/'Fixed data'!$C$7</f>
        <v>9.3006198893431959E-3</v>
      </c>
      <c r="AJ41" s="34">
        <f>$P$28/'Fixed data'!$C$7</f>
        <v>9.3006198893431959E-3</v>
      </c>
      <c r="AK41" s="34">
        <f>$P$28/'Fixed data'!$C$7</f>
        <v>9.3006198893431959E-3</v>
      </c>
      <c r="AL41" s="34">
        <f>$P$28/'Fixed data'!$C$7</f>
        <v>9.3006198893431959E-3</v>
      </c>
      <c r="AM41" s="34">
        <f>$P$28/'Fixed data'!$C$7</f>
        <v>9.3006198893431959E-3</v>
      </c>
      <c r="AN41" s="34">
        <f>$P$28/'Fixed data'!$C$7</f>
        <v>9.3006198893431959E-3</v>
      </c>
      <c r="AO41" s="34">
        <f>$P$28/'Fixed data'!$C$7</f>
        <v>9.3006198893431959E-3</v>
      </c>
      <c r="AP41" s="34">
        <f>$P$28/'Fixed data'!$C$7</f>
        <v>9.3006198893431959E-3</v>
      </c>
      <c r="AQ41" s="34">
        <f>$P$28/'Fixed data'!$C$7</f>
        <v>9.3006198893431959E-3</v>
      </c>
      <c r="AR41" s="34">
        <f>$P$28/'Fixed data'!$C$7</f>
        <v>9.3006198893431959E-3</v>
      </c>
      <c r="AS41" s="34">
        <f>$P$28/'Fixed data'!$C$7</f>
        <v>9.3006198893431959E-3</v>
      </c>
      <c r="AT41" s="34">
        <f>$P$28/'Fixed data'!$C$7</f>
        <v>9.3006198893431959E-3</v>
      </c>
      <c r="AU41" s="34">
        <f>$P$28/'Fixed data'!$C$7</f>
        <v>9.3006198893431959E-3</v>
      </c>
      <c r="AV41" s="34">
        <f>$P$28/'Fixed data'!$C$7</f>
        <v>9.3006198893431959E-3</v>
      </c>
      <c r="AW41" s="34">
        <f>$P$28/'Fixed data'!$C$7</f>
        <v>9.3006198893431959E-3</v>
      </c>
      <c r="AX41" s="34">
        <f>$P$28/'Fixed data'!$C$7</f>
        <v>9.3006198893431959E-3</v>
      </c>
      <c r="AY41" s="34">
        <f>$P$28/'Fixed data'!$C$7</f>
        <v>9.3006198893431959E-3</v>
      </c>
      <c r="AZ41" s="34">
        <f>$P$28/'Fixed data'!$C$7</f>
        <v>9.3006198893431959E-3</v>
      </c>
      <c r="BA41" s="34">
        <f>$P$28/'Fixed data'!$C$7</f>
        <v>9.3006198893431959E-3</v>
      </c>
      <c r="BB41" s="34">
        <f>$P$28/'Fixed data'!$C$7</f>
        <v>9.3006198893431959E-3</v>
      </c>
      <c r="BC41" s="34">
        <f>$P$28/'Fixed data'!$C$7</f>
        <v>9.3006198893431959E-3</v>
      </c>
      <c r="BD41" s="34">
        <f>$P$28/'Fixed data'!$C$7</f>
        <v>9.3006198893431959E-3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1.0016495639300708E-2</v>
      </c>
      <c r="S42" s="34">
        <f>$Q$28/'Fixed data'!$C$7</f>
        <v>1.0016495639300708E-2</v>
      </c>
      <c r="T42" s="34">
        <f>$Q$28/'Fixed data'!$C$7</f>
        <v>1.0016495639300708E-2</v>
      </c>
      <c r="U42" s="34">
        <f>$Q$28/'Fixed data'!$C$7</f>
        <v>1.0016495639300708E-2</v>
      </c>
      <c r="V42" s="34">
        <f>$Q$28/'Fixed data'!$C$7</f>
        <v>1.0016495639300708E-2</v>
      </c>
      <c r="W42" s="34">
        <f>$Q$28/'Fixed data'!$C$7</f>
        <v>1.0016495639300708E-2</v>
      </c>
      <c r="X42" s="34">
        <f>$Q$28/'Fixed data'!$C$7</f>
        <v>1.0016495639300708E-2</v>
      </c>
      <c r="Y42" s="34">
        <f>$Q$28/'Fixed data'!$C$7</f>
        <v>1.0016495639300708E-2</v>
      </c>
      <c r="Z42" s="34">
        <f>$Q$28/'Fixed data'!$C$7</f>
        <v>1.0016495639300708E-2</v>
      </c>
      <c r="AA42" s="34">
        <f>$Q$28/'Fixed data'!$C$7</f>
        <v>1.0016495639300708E-2</v>
      </c>
      <c r="AB42" s="34">
        <f>$Q$28/'Fixed data'!$C$7</f>
        <v>1.0016495639300708E-2</v>
      </c>
      <c r="AC42" s="34">
        <f>$Q$28/'Fixed data'!$C$7</f>
        <v>1.0016495639300708E-2</v>
      </c>
      <c r="AD42" s="34">
        <f>$Q$28/'Fixed data'!$C$7</f>
        <v>1.0016495639300708E-2</v>
      </c>
      <c r="AE42" s="34">
        <f>$Q$28/'Fixed data'!$C$7</f>
        <v>1.0016495639300708E-2</v>
      </c>
      <c r="AF42" s="34">
        <f>$Q$28/'Fixed data'!$C$7</f>
        <v>1.0016495639300708E-2</v>
      </c>
      <c r="AG42" s="34">
        <f>$Q$28/'Fixed data'!$C$7</f>
        <v>1.0016495639300708E-2</v>
      </c>
      <c r="AH42" s="34">
        <f>$Q$28/'Fixed data'!$C$7</f>
        <v>1.0016495639300708E-2</v>
      </c>
      <c r="AI42" s="34">
        <f>$Q$28/'Fixed data'!$C$7</f>
        <v>1.0016495639300708E-2</v>
      </c>
      <c r="AJ42" s="34">
        <f>$Q$28/'Fixed data'!$C$7</f>
        <v>1.0016495639300708E-2</v>
      </c>
      <c r="AK42" s="34">
        <f>$Q$28/'Fixed data'!$C$7</f>
        <v>1.0016495639300708E-2</v>
      </c>
      <c r="AL42" s="34">
        <f>$Q$28/'Fixed data'!$C$7</f>
        <v>1.0016495639300708E-2</v>
      </c>
      <c r="AM42" s="34">
        <f>$Q$28/'Fixed data'!$C$7</f>
        <v>1.0016495639300708E-2</v>
      </c>
      <c r="AN42" s="34">
        <f>$Q$28/'Fixed data'!$C$7</f>
        <v>1.0016495639300708E-2</v>
      </c>
      <c r="AO42" s="34">
        <f>$Q$28/'Fixed data'!$C$7</f>
        <v>1.0016495639300708E-2</v>
      </c>
      <c r="AP42" s="34">
        <f>$Q$28/'Fixed data'!$C$7</f>
        <v>1.0016495639300708E-2</v>
      </c>
      <c r="AQ42" s="34">
        <f>$Q$28/'Fixed data'!$C$7</f>
        <v>1.0016495639300708E-2</v>
      </c>
      <c r="AR42" s="34">
        <f>$Q$28/'Fixed data'!$C$7</f>
        <v>1.0016495639300708E-2</v>
      </c>
      <c r="AS42" s="34">
        <f>$Q$28/'Fixed data'!$C$7</f>
        <v>1.0016495639300708E-2</v>
      </c>
      <c r="AT42" s="34">
        <f>$Q$28/'Fixed data'!$C$7</f>
        <v>1.0016495639300708E-2</v>
      </c>
      <c r="AU42" s="34">
        <f>$Q$28/'Fixed data'!$C$7</f>
        <v>1.0016495639300708E-2</v>
      </c>
      <c r="AV42" s="34">
        <f>$Q$28/'Fixed data'!$C$7</f>
        <v>1.0016495639300708E-2</v>
      </c>
      <c r="AW42" s="34">
        <f>$Q$28/'Fixed data'!$C$7</f>
        <v>1.0016495639300708E-2</v>
      </c>
      <c r="AX42" s="34">
        <f>$Q$28/'Fixed data'!$C$7</f>
        <v>1.0016495639300708E-2</v>
      </c>
      <c r="AY42" s="34">
        <f>$Q$28/'Fixed data'!$C$7</f>
        <v>1.0016495639300708E-2</v>
      </c>
      <c r="AZ42" s="34">
        <f>$Q$28/'Fixed data'!$C$7</f>
        <v>1.0016495639300708E-2</v>
      </c>
      <c r="BA42" s="34">
        <f>$Q$28/'Fixed data'!$C$7</f>
        <v>1.0016495639300708E-2</v>
      </c>
      <c r="BB42" s="34">
        <f>$Q$28/'Fixed data'!$C$7</f>
        <v>1.0016495639300708E-2</v>
      </c>
      <c r="BC42" s="34">
        <f>$Q$28/'Fixed data'!$C$7</f>
        <v>1.0016495639300708E-2</v>
      </c>
      <c r="BD42" s="34">
        <f>$Q$28/'Fixed data'!$C$7</f>
        <v>1.0016495639300708E-2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1.0762711647684038E-2</v>
      </c>
      <c r="T43" s="34">
        <f>$R$28/'Fixed data'!$C$7</f>
        <v>1.0762711647684038E-2</v>
      </c>
      <c r="U43" s="34">
        <f>$R$28/'Fixed data'!$C$7</f>
        <v>1.0762711647684038E-2</v>
      </c>
      <c r="V43" s="34">
        <f>$R$28/'Fixed data'!$C$7</f>
        <v>1.0762711647684038E-2</v>
      </c>
      <c r="W43" s="34">
        <f>$R$28/'Fixed data'!$C$7</f>
        <v>1.0762711647684038E-2</v>
      </c>
      <c r="X43" s="34">
        <f>$R$28/'Fixed data'!$C$7</f>
        <v>1.0762711647684038E-2</v>
      </c>
      <c r="Y43" s="34">
        <f>$R$28/'Fixed data'!$C$7</f>
        <v>1.0762711647684038E-2</v>
      </c>
      <c r="Z43" s="34">
        <f>$R$28/'Fixed data'!$C$7</f>
        <v>1.0762711647684038E-2</v>
      </c>
      <c r="AA43" s="34">
        <f>$R$28/'Fixed data'!$C$7</f>
        <v>1.0762711647684038E-2</v>
      </c>
      <c r="AB43" s="34">
        <f>$R$28/'Fixed data'!$C$7</f>
        <v>1.0762711647684038E-2</v>
      </c>
      <c r="AC43" s="34">
        <f>$R$28/'Fixed data'!$C$7</f>
        <v>1.0762711647684038E-2</v>
      </c>
      <c r="AD43" s="34">
        <f>$R$28/'Fixed data'!$C$7</f>
        <v>1.0762711647684038E-2</v>
      </c>
      <c r="AE43" s="34">
        <f>$R$28/'Fixed data'!$C$7</f>
        <v>1.0762711647684038E-2</v>
      </c>
      <c r="AF43" s="34">
        <f>$R$28/'Fixed data'!$C$7</f>
        <v>1.0762711647684038E-2</v>
      </c>
      <c r="AG43" s="34">
        <f>$R$28/'Fixed data'!$C$7</f>
        <v>1.0762711647684038E-2</v>
      </c>
      <c r="AH43" s="34">
        <f>$R$28/'Fixed data'!$C$7</f>
        <v>1.0762711647684038E-2</v>
      </c>
      <c r="AI43" s="34">
        <f>$R$28/'Fixed data'!$C$7</f>
        <v>1.0762711647684038E-2</v>
      </c>
      <c r="AJ43" s="34">
        <f>$R$28/'Fixed data'!$C$7</f>
        <v>1.0762711647684038E-2</v>
      </c>
      <c r="AK43" s="34">
        <f>$R$28/'Fixed data'!$C$7</f>
        <v>1.0762711647684038E-2</v>
      </c>
      <c r="AL43" s="34">
        <f>$R$28/'Fixed data'!$C$7</f>
        <v>1.0762711647684038E-2</v>
      </c>
      <c r="AM43" s="34">
        <f>$R$28/'Fixed data'!$C$7</f>
        <v>1.0762711647684038E-2</v>
      </c>
      <c r="AN43" s="34">
        <f>$R$28/'Fixed data'!$C$7</f>
        <v>1.0762711647684038E-2</v>
      </c>
      <c r="AO43" s="34">
        <f>$R$28/'Fixed data'!$C$7</f>
        <v>1.0762711647684038E-2</v>
      </c>
      <c r="AP43" s="34">
        <f>$R$28/'Fixed data'!$C$7</f>
        <v>1.0762711647684038E-2</v>
      </c>
      <c r="AQ43" s="34">
        <f>$R$28/'Fixed data'!$C$7</f>
        <v>1.0762711647684038E-2</v>
      </c>
      <c r="AR43" s="34">
        <f>$R$28/'Fixed data'!$C$7</f>
        <v>1.0762711647684038E-2</v>
      </c>
      <c r="AS43" s="34">
        <f>$R$28/'Fixed data'!$C$7</f>
        <v>1.0762711647684038E-2</v>
      </c>
      <c r="AT43" s="34">
        <f>$R$28/'Fixed data'!$C$7</f>
        <v>1.0762711647684038E-2</v>
      </c>
      <c r="AU43" s="34">
        <f>$R$28/'Fixed data'!$C$7</f>
        <v>1.0762711647684038E-2</v>
      </c>
      <c r="AV43" s="34">
        <f>$R$28/'Fixed data'!$C$7</f>
        <v>1.0762711647684038E-2</v>
      </c>
      <c r="AW43" s="34">
        <f>$R$28/'Fixed data'!$C$7</f>
        <v>1.0762711647684038E-2</v>
      </c>
      <c r="AX43" s="34">
        <f>$R$28/'Fixed data'!$C$7</f>
        <v>1.0762711647684038E-2</v>
      </c>
      <c r="AY43" s="34">
        <f>$R$28/'Fixed data'!$C$7</f>
        <v>1.0762711647684038E-2</v>
      </c>
      <c r="AZ43" s="34">
        <f>$R$28/'Fixed data'!$C$7</f>
        <v>1.0762711647684038E-2</v>
      </c>
      <c r="BA43" s="34">
        <f>$R$28/'Fixed data'!$C$7</f>
        <v>1.0762711647684038E-2</v>
      </c>
      <c r="BB43" s="34">
        <f>$R$28/'Fixed data'!$C$7</f>
        <v>1.0762711647684038E-2</v>
      </c>
      <c r="BC43" s="34">
        <f>$R$28/'Fixed data'!$C$7</f>
        <v>1.0762711647684038E-2</v>
      </c>
      <c r="BD43" s="34">
        <f>$R$28/'Fixed data'!$C$7</f>
        <v>1.0762711647684038E-2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1.1539767463064838E-2</v>
      </c>
      <c r="U44" s="34">
        <f>$S$28/'Fixed data'!$C$7</f>
        <v>1.1539767463064838E-2</v>
      </c>
      <c r="V44" s="34">
        <f>$S$28/'Fixed data'!$C$7</f>
        <v>1.1539767463064838E-2</v>
      </c>
      <c r="W44" s="34">
        <f>$S$28/'Fixed data'!$C$7</f>
        <v>1.1539767463064838E-2</v>
      </c>
      <c r="X44" s="34">
        <f>$S$28/'Fixed data'!$C$7</f>
        <v>1.1539767463064838E-2</v>
      </c>
      <c r="Y44" s="34">
        <f>$S$28/'Fixed data'!$C$7</f>
        <v>1.1539767463064838E-2</v>
      </c>
      <c r="Z44" s="34">
        <f>$S$28/'Fixed data'!$C$7</f>
        <v>1.1539767463064838E-2</v>
      </c>
      <c r="AA44" s="34">
        <f>$S$28/'Fixed data'!$C$7</f>
        <v>1.1539767463064838E-2</v>
      </c>
      <c r="AB44" s="34">
        <f>$S$28/'Fixed data'!$C$7</f>
        <v>1.1539767463064838E-2</v>
      </c>
      <c r="AC44" s="34">
        <f>$S$28/'Fixed data'!$C$7</f>
        <v>1.1539767463064838E-2</v>
      </c>
      <c r="AD44" s="34">
        <f>$S$28/'Fixed data'!$C$7</f>
        <v>1.1539767463064838E-2</v>
      </c>
      <c r="AE44" s="34">
        <f>$S$28/'Fixed data'!$C$7</f>
        <v>1.1539767463064838E-2</v>
      </c>
      <c r="AF44" s="34">
        <f>$S$28/'Fixed data'!$C$7</f>
        <v>1.1539767463064838E-2</v>
      </c>
      <c r="AG44" s="34">
        <f>$S$28/'Fixed data'!$C$7</f>
        <v>1.1539767463064838E-2</v>
      </c>
      <c r="AH44" s="34">
        <f>$S$28/'Fixed data'!$C$7</f>
        <v>1.1539767463064838E-2</v>
      </c>
      <c r="AI44" s="34">
        <f>$S$28/'Fixed data'!$C$7</f>
        <v>1.1539767463064838E-2</v>
      </c>
      <c r="AJ44" s="34">
        <f>$S$28/'Fixed data'!$C$7</f>
        <v>1.1539767463064838E-2</v>
      </c>
      <c r="AK44" s="34">
        <f>$S$28/'Fixed data'!$C$7</f>
        <v>1.1539767463064838E-2</v>
      </c>
      <c r="AL44" s="34">
        <f>$S$28/'Fixed data'!$C$7</f>
        <v>1.1539767463064838E-2</v>
      </c>
      <c r="AM44" s="34">
        <f>$S$28/'Fixed data'!$C$7</f>
        <v>1.1539767463064838E-2</v>
      </c>
      <c r="AN44" s="34">
        <f>$S$28/'Fixed data'!$C$7</f>
        <v>1.1539767463064838E-2</v>
      </c>
      <c r="AO44" s="34">
        <f>$S$28/'Fixed data'!$C$7</f>
        <v>1.1539767463064838E-2</v>
      </c>
      <c r="AP44" s="34">
        <f>$S$28/'Fixed data'!$C$7</f>
        <v>1.1539767463064838E-2</v>
      </c>
      <c r="AQ44" s="34">
        <f>$S$28/'Fixed data'!$C$7</f>
        <v>1.1539767463064838E-2</v>
      </c>
      <c r="AR44" s="34">
        <f>$S$28/'Fixed data'!$C$7</f>
        <v>1.1539767463064838E-2</v>
      </c>
      <c r="AS44" s="34">
        <f>$S$28/'Fixed data'!$C$7</f>
        <v>1.1539767463064838E-2</v>
      </c>
      <c r="AT44" s="34">
        <f>$S$28/'Fixed data'!$C$7</f>
        <v>1.1539767463064838E-2</v>
      </c>
      <c r="AU44" s="34">
        <f>$S$28/'Fixed data'!$C$7</f>
        <v>1.1539767463064838E-2</v>
      </c>
      <c r="AV44" s="34">
        <f>$S$28/'Fixed data'!$C$7</f>
        <v>1.1539767463064838E-2</v>
      </c>
      <c r="AW44" s="34">
        <f>$S$28/'Fixed data'!$C$7</f>
        <v>1.1539767463064838E-2</v>
      </c>
      <c r="AX44" s="34">
        <f>$S$28/'Fixed data'!$C$7</f>
        <v>1.1539767463064838E-2</v>
      </c>
      <c r="AY44" s="34">
        <f>$S$28/'Fixed data'!$C$7</f>
        <v>1.1539767463064838E-2</v>
      </c>
      <c r="AZ44" s="34">
        <f>$S$28/'Fixed data'!$C$7</f>
        <v>1.1539767463064838E-2</v>
      </c>
      <c r="BA44" s="34">
        <f>$S$28/'Fixed data'!$C$7</f>
        <v>1.1539767463064838E-2</v>
      </c>
      <c r="BB44" s="34">
        <f>$S$28/'Fixed data'!$C$7</f>
        <v>1.1539767463064838E-2</v>
      </c>
      <c r="BC44" s="34">
        <f>$S$28/'Fixed data'!$C$7</f>
        <v>1.1539767463064838E-2</v>
      </c>
      <c r="BD44" s="34">
        <f>$S$28/'Fixed data'!$C$7</f>
        <v>1.1539767463064838E-2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1.2347889135487872E-2</v>
      </c>
      <c r="V45" s="34">
        <f>$T$28/'Fixed data'!$C$7</f>
        <v>1.2347889135487872E-2</v>
      </c>
      <c r="W45" s="34">
        <f>$T$28/'Fixed data'!$C$7</f>
        <v>1.2347889135487872E-2</v>
      </c>
      <c r="X45" s="34">
        <f>$T$28/'Fixed data'!$C$7</f>
        <v>1.2347889135487872E-2</v>
      </c>
      <c r="Y45" s="34">
        <f>$T$28/'Fixed data'!$C$7</f>
        <v>1.2347889135487872E-2</v>
      </c>
      <c r="Z45" s="34">
        <f>$T$28/'Fixed data'!$C$7</f>
        <v>1.2347889135487872E-2</v>
      </c>
      <c r="AA45" s="34">
        <f>$T$28/'Fixed data'!$C$7</f>
        <v>1.2347889135487872E-2</v>
      </c>
      <c r="AB45" s="34">
        <f>$T$28/'Fixed data'!$C$7</f>
        <v>1.2347889135487872E-2</v>
      </c>
      <c r="AC45" s="34">
        <f>$T$28/'Fixed data'!$C$7</f>
        <v>1.2347889135487872E-2</v>
      </c>
      <c r="AD45" s="34">
        <f>$T$28/'Fixed data'!$C$7</f>
        <v>1.2347889135487872E-2</v>
      </c>
      <c r="AE45" s="34">
        <f>$T$28/'Fixed data'!$C$7</f>
        <v>1.2347889135487872E-2</v>
      </c>
      <c r="AF45" s="34">
        <f>$T$28/'Fixed data'!$C$7</f>
        <v>1.2347889135487872E-2</v>
      </c>
      <c r="AG45" s="34">
        <f>$T$28/'Fixed data'!$C$7</f>
        <v>1.2347889135487872E-2</v>
      </c>
      <c r="AH45" s="34">
        <f>$T$28/'Fixed data'!$C$7</f>
        <v>1.2347889135487872E-2</v>
      </c>
      <c r="AI45" s="34">
        <f>$T$28/'Fixed data'!$C$7</f>
        <v>1.2347889135487872E-2</v>
      </c>
      <c r="AJ45" s="34">
        <f>$T$28/'Fixed data'!$C$7</f>
        <v>1.2347889135487872E-2</v>
      </c>
      <c r="AK45" s="34">
        <f>$T$28/'Fixed data'!$C$7</f>
        <v>1.2347889135487872E-2</v>
      </c>
      <c r="AL45" s="34">
        <f>$T$28/'Fixed data'!$C$7</f>
        <v>1.2347889135487872E-2</v>
      </c>
      <c r="AM45" s="34">
        <f>$T$28/'Fixed data'!$C$7</f>
        <v>1.2347889135487872E-2</v>
      </c>
      <c r="AN45" s="34">
        <f>$T$28/'Fixed data'!$C$7</f>
        <v>1.2347889135487872E-2</v>
      </c>
      <c r="AO45" s="34">
        <f>$T$28/'Fixed data'!$C$7</f>
        <v>1.2347889135487872E-2</v>
      </c>
      <c r="AP45" s="34">
        <f>$T$28/'Fixed data'!$C$7</f>
        <v>1.2347889135487872E-2</v>
      </c>
      <c r="AQ45" s="34">
        <f>$T$28/'Fixed data'!$C$7</f>
        <v>1.2347889135487872E-2</v>
      </c>
      <c r="AR45" s="34">
        <f>$T$28/'Fixed data'!$C$7</f>
        <v>1.2347889135487872E-2</v>
      </c>
      <c r="AS45" s="34">
        <f>$T$28/'Fixed data'!$C$7</f>
        <v>1.2347889135487872E-2</v>
      </c>
      <c r="AT45" s="34">
        <f>$T$28/'Fixed data'!$C$7</f>
        <v>1.2347889135487872E-2</v>
      </c>
      <c r="AU45" s="34">
        <f>$T$28/'Fixed data'!$C$7</f>
        <v>1.2347889135487872E-2</v>
      </c>
      <c r="AV45" s="34">
        <f>$T$28/'Fixed data'!$C$7</f>
        <v>1.2347889135487872E-2</v>
      </c>
      <c r="AW45" s="34">
        <f>$T$28/'Fixed data'!$C$7</f>
        <v>1.2347889135487872E-2</v>
      </c>
      <c r="AX45" s="34">
        <f>$T$28/'Fixed data'!$C$7</f>
        <v>1.2347889135487872E-2</v>
      </c>
      <c r="AY45" s="34">
        <f>$T$28/'Fixed data'!$C$7</f>
        <v>1.2347889135487872E-2</v>
      </c>
      <c r="AZ45" s="34">
        <f>$T$28/'Fixed data'!$C$7</f>
        <v>1.2347889135487872E-2</v>
      </c>
      <c r="BA45" s="34">
        <f>$T$28/'Fixed data'!$C$7</f>
        <v>1.2347889135487872E-2</v>
      </c>
      <c r="BB45" s="34">
        <f>$T$28/'Fixed data'!$C$7</f>
        <v>1.2347889135487872E-2</v>
      </c>
      <c r="BC45" s="34">
        <f>$T$28/'Fixed data'!$C$7</f>
        <v>1.2347889135487872E-2</v>
      </c>
      <c r="BD45" s="34">
        <f>$T$28/'Fixed data'!$C$7</f>
        <v>1.2347889135487872E-2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1.3182536508693457E-2</v>
      </c>
      <c r="W46" s="34">
        <f>$U$28/'Fixed data'!$C$7</f>
        <v>1.3182536508693457E-2</v>
      </c>
      <c r="X46" s="34">
        <f>$U$28/'Fixed data'!$C$7</f>
        <v>1.3182536508693457E-2</v>
      </c>
      <c r="Y46" s="34">
        <f>$U$28/'Fixed data'!$C$7</f>
        <v>1.3182536508693457E-2</v>
      </c>
      <c r="Z46" s="34">
        <f>$U$28/'Fixed data'!$C$7</f>
        <v>1.3182536508693457E-2</v>
      </c>
      <c r="AA46" s="34">
        <f>$U$28/'Fixed data'!$C$7</f>
        <v>1.3182536508693457E-2</v>
      </c>
      <c r="AB46" s="34">
        <f>$U$28/'Fixed data'!$C$7</f>
        <v>1.3182536508693457E-2</v>
      </c>
      <c r="AC46" s="34">
        <f>$U$28/'Fixed data'!$C$7</f>
        <v>1.3182536508693457E-2</v>
      </c>
      <c r="AD46" s="34">
        <f>$U$28/'Fixed data'!$C$7</f>
        <v>1.3182536508693457E-2</v>
      </c>
      <c r="AE46" s="34">
        <f>$U$28/'Fixed data'!$C$7</f>
        <v>1.3182536508693457E-2</v>
      </c>
      <c r="AF46" s="34">
        <f>$U$28/'Fixed data'!$C$7</f>
        <v>1.3182536508693457E-2</v>
      </c>
      <c r="AG46" s="34">
        <f>$U$28/'Fixed data'!$C$7</f>
        <v>1.3182536508693457E-2</v>
      </c>
      <c r="AH46" s="34">
        <f>$U$28/'Fixed data'!$C$7</f>
        <v>1.3182536508693457E-2</v>
      </c>
      <c r="AI46" s="34">
        <f>$U$28/'Fixed data'!$C$7</f>
        <v>1.3182536508693457E-2</v>
      </c>
      <c r="AJ46" s="34">
        <f>$U$28/'Fixed data'!$C$7</f>
        <v>1.3182536508693457E-2</v>
      </c>
      <c r="AK46" s="34">
        <f>$U$28/'Fixed data'!$C$7</f>
        <v>1.3182536508693457E-2</v>
      </c>
      <c r="AL46" s="34">
        <f>$U$28/'Fixed data'!$C$7</f>
        <v>1.3182536508693457E-2</v>
      </c>
      <c r="AM46" s="34">
        <f>$U$28/'Fixed data'!$C$7</f>
        <v>1.3182536508693457E-2</v>
      </c>
      <c r="AN46" s="34">
        <f>$U$28/'Fixed data'!$C$7</f>
        <v>1.3182536508693457E-2</v>
      </c>
      <c r="AO46" s="34">
        <f>$U$28/'Fixed data'!$C$7</f>
        <v>1.3182536508693457E-2</v>
      </c>
      <c r="AP46" s="34">
        <f>$U$28/'Fixed data'!$C$7</f>
        <v>1.3182536508693457E-2</v>
      </c>
      <c r="AQ46" s="34">
        <f>$U$28/'Fixed data'!$C$7</f>
        <v>1.3182536508693457E-2</v>
      </c>
      <c r="AR46" s="34">
        <f>$U$28/'Fixed data'!$C$7</f>
        <v>1.3182536508693457E-2</v>
      </c>
      <c r="AS46" s="34">
        <f>$U$28/'Fixed data'!$C$7</f>
        <v>1.3182536508693457E-2</v>
      </c>
      <c r="AT46" s="34">
        <f>$U$28/'Fixed data'!$C$7</f>
        <v>1.3182536508693457E-2</v>
      </c>
      <c r="AU46" s="34">
        <f>$U$28/'Fixed data'!$C$7</f>
        <v>1.3182536508693457E-2</v>
      </c>
      <c r="AV46" s="34">
        <f>$U$28/'Fixed data'!$C$7</f>
        <v>1.3182536508693457E-2</v>
      </c>
      <c r="AW46" s="34">
        <f>$U$28/'Fixed data'!$C$7</f>
        <v>1.3182536508693457E-2</v>
      </c>
      <c r="AX46" s="34">
        <f>$U$28/'Fixed data'!$C$7</f>
        <v>1.3182536508693457E-2</v>
      </c>
      <c r="AY46" s="34">
        <f>$U$28/'Fixed data'!$C$7</f>
        <v>1.3182536508693457E-2</v>
      </c>
      <c r="AZ46" s="34">
        <f>$U$28/'Fixed data'!$C$7</f>
        <v>1.3182536508693457E-2</v>
      </c>
      <c r="BA46" s="34">
        <f>$U$28/'Fixed data'!$C$7</f>
        <v>1.3182536508693457E-2</v>
      </c>
      <c r="BB46" s="34">
        <f>$U$28/'Fixed data'!$C$7</f>
        <v>1.3182536508693457E-2</v>
      </c>
      <c r="BC46" s="34">
        <f>$U$28/'Fixed data'!$C$7</f>
        <v>1.3182536508693457E-2</v>
      </c>
      <c r="BD46" s="34">
        <f>$U$28/'Fixed data'!$C$7</f>
        <v>1.3182536508693457E-2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1.4040699054262185E-2</v>
      </c>
      <c r="X47" s="34">
        <f>$V$28/'Fixed data'!$C$7</f>
        <v>1.4040699054262185E-2</v>
      </c>
      <c r="Y47" s="34">
        <f>$V$28/'Fixed data'!$C$7</f>
        <v>1.4040699054262185E-2</v>
      </c>
      <c r="Z47" s="34">
        <f>$V$28/'Fixed data'!$C$7</f>
        <v>1.4040699054262185E-2</v>
      </c>
      <c r="AA47" s="34">
        <f>$V$28/'Fixed data'!$C$7</f>
        <v>1.4040699054262185E-2</v>
      </c>
      <c r="AB47" s="34">
        <f>$V$28/'Fixed data'!$C$7</f>
        <v>1.4040699054262185E-2</v>
      </c>
      <c r="AC47" s="34">
        <f>$V$28/'Fixed data'!$C$7</f>
        <v>1.4040699054262185E-2</v>
      </c>
      <c r="AD47" s="34">
        <f>$V$28/'Fixed data'!$C$7</f>
        <v>1.4040699054262185E-2</v>
      </c>
      <c r="AE47" s="34">
        <f>$V$28/'Fixed data'!$C$7</f>
        <v>1.4040699054262185E-2</v>
      </c>
      <c r="AF47" s="34">
        <f>$V$28/'Fixed data'!$C$7</f>
        <v>1.4040699054262185E-2</v>
      </c>
      <c r="AG47" s="34">
        <f>$V$28/'Fixed data'!$C$7</f>
        <v>1.4040699054262185E-2</v>
      </c>
      <c r="AH47" s="34">
        <f>$V$28/'Fixed data'!$C$7</f>
        <v>1.4040699054262185E-2</v>
      </c>
      <c r="AI47" s="34">
        <f>$V$28/'Fixed data'!$C$7</f>
        <v>1.4040699054262185E-2</v>
      </c>
      <c r="AJ47" s="34">
        <f>$V$28/'Fixed data'!$C$7</f>
        <v>1.4040699054262185E-2</v>
      </c>
      <c r="AK47" s="34">
        <f>$V$28/'Fixed data'!$C$7</f>
        <v>1.4040699054262185E-2</v>
      </c>
      <c r="AL47" s="34">
        <f>$V$28/'Fixed data'!$C$7</f>
        <v>1.4040699054262185E-2</v>
      </c>
      <c r="AM47" s="34">
        <f>$V$28/'Fixed data'!$C$7</f>
        <v>1.4040699054262185E-2</v>
      </c>
      <c r="AN47" s="34">
        <f>$V$28/'Fixed data'!$C$7</f>
        <v>1.4040699054262185E-2</v>
      </c>
      <c r="AO47" s="34">
        <f>$V$28/'Fixed data'!$C$7</f>
        <v>1.4040699054262185E-2</v>
      </c>
      <c r="AP47" s="34">
        <f>$V$28/'Fixed data'!$C$7</f>
        <v>1.4040699054262185E-2</v>
      </c>
      <c r="AQ47" s="34">
        <f>$V$28/'Fixed data'!$C$7</f>
        <v>1.4040699054262185E-2</v>
      </c>
      <c r="AR47" s="34">
        <f>$V$28/'Fixed data'!$C$7</f>
        <v>1.4040699054262185E-2</v>
      </c>
      <c r="AS47" s="34">
        <f>$V$28/'Fixed data'!$C$7</f>
        <v>1.4040699054262185E-2</v>
      </c>
      <c r="AT47" s="34">
        <f>$V$28/'Fixed data'!$C$7</f>
        <v>1.4040699054262185E-2</v>
      </c>
      <c r="AU47" s="34">
        <f>$V$28/'Fixed data'!$C$7</f>
        <v>1.4040699054262185E-2</v>
      </c>
      <c r="AV47" s="34">
        <f>$V$28/'Fixed data'!$C$7</f>
        <v>1.4040699054262185E-2</v>
      </c>
      <c r="AW47" s="34">
        <f>$V$28/'Fixed data'!$C$7</f>
        <v>1.4040699054262185E-2</v>
      </c>
      <c r="AX47" s="34">
        <f>$V$28/'Fixed data'!$C$7</f>
        <v>1.4040699054262185E-2</v>
      </c>
      <c r="AY47" s="34">
        <f>$V$28/'Fixed data'!$C$7</f>
        <v>1.4040699054262185E-2</v>
      </c>
      <c r="AZ47" s="34">
        <f>$V$28/'Fixed data'!$C$7</f>
        <v>1.4040699054262185E-2</v>
      </c>
      <c r="BA47" s="34">
        <f>$V$28/'Fixed data'!$C$7</f>
        <v>1.4040699054262185E-2</v>
      </c>
      <c r="BB47" s="34">
        <f>$V$28/'Fixed data'!$C$7</f>
        <v>1.4040699054262185E-2</v>
      </c>
      <c r="BC47" s="34">
        <f>$V$28/'Fixed data'!$C$7</f>
        <v>1.4040699054262185E-2</v>
      </c>
      <c r="BD47" s="34">
        <f>$V$28/'Fixed data'!$C$7</f>
        <v>1.4040699054262185E-2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1.4902380848497166E-2</v>
      </c>
      <c r="Y48" s="34">
        <f>$W$28/'Fixed data'!$C$7</f>
        <v>1.4902380848497166E-2</v>
      </c>
      <c r="Z48" s="34">
        <f>$W$28/'Fixed data'!$C$7</f>
        <v>1.4902380848497166E-2</v>
      </c>
      <c r="AA48" s="34">
        <f>$W$28/'Fixed data'!$C$7</f>
        <v>1.4902380848497166E-2</v>
      </c>
      <c r="AB48" s="34">
        <f>$W$28/'Fixed data'!$C$7</f>
        <v>1.4902380848497166E-2</v>
      </c>
      <c r="AC48" s="34">
        <f>$W$28/'Fixed data'!$C$7</f>
        <v>1.4902380848497166E-2</v>
      </c>
      <c r="AD48" s="34">
        <f>$W$28/'Fixed data'!$C$7</f>
        <v>1.4902380848497166E-2</v>
      </c>
      <c r="AE48" s="34">
        <f>$W$28/'Fixed data'!$C$7</f>
        <v>1.4902380848497166E-2</v>
      </c>
      <c r="AF48" s="34">
        <f>$W$28/'Fixed data'!$C$7</f>
        <v>1.4902380848497166E-2</v>
      </c>
      <c r="AG48" s="34">
        <f>$W$28/'Fixed data'!$C$7</f>
        <v>1.4902380848497166E-2</v>
      </c>
      <c r="AH48" s="34">
        <f>$W$28/'Fixed data'!$C$7</f>
        <v>1.4902380848497166E-2</v>
      </c>
      <c r="AI48" s="34">
        <f>$W$28/'Fixed data'!$C$7</f>
        <v>1.4902380848497166E-2</v>
      </c>
      <c r="AJ48" s="34">
        <f>$W$28/'Fixed data'!$C$7</f>
        <v>1.4902380848497166E-2</v>
      </c>
      <c r="AK48" s="34">
        <f>$W$28/'Fixed data'!$C$7</f>
        <v>1.4902380848497166E-2</v>
      </c>
      <c r="AL48" s="34">
        <f>$W$28/'Fixed data'!$C$7</f>
        <v>1.4902380848497166E-2</v>
      </c>
      <c r="AM48" s="34">
        <f>$W$28/'Fixed data'!$C$7</f>
        <v>1.4902380848497166E-2</v>
      </c>
      <c r="AN48" s="34">
        <f>$W$28/'Fixed data'!$C$7</f>
        <v>1.4902380848497166E-2</v>
      </c>
      <c r="AO48" s="34">
        <f>$W$28/'Fixed data'!$C$7</f>
        <v>1.4902380848497166E-2</v>
      </c>
      <c r="AP48" s="34">
        <f>$W$28/'Fixed data'!$C$7</f>
        <v>1.4902380848497166E-2</v>
      </c>
      <c r="AQ48" s="34">
        <f>$W$28/'Fixed data'!$C$7</f>
        <v>1.4902380848497166E-2</v>
      </c>
      <c r="AR48" s="34">
        <f>$W$28/'Fixed data'!$C$7</f>
        <v>1.4902380848497166E-2</v>
      </c>
      <c r="AS48" s="34">
        <f>$W$28/'Fixed data'!$C$7</f>
        <v>1.4902380848497166E-2</v>
      </c>
      <c r="AT48" s="34">
        <f>$W$28/'Fixed data'!$C$7</f>
        <v>1.4902380848497166E-2</v>
      </c>
      <c r="AU48" s="34">
        <f>$W$28/'Fixed data'!$C$7</f>
        <v>1.4902380848497166E-2</v>
      </c>
      <c r="AV48" s="34">
        <f>$W$28/'Fixed data'!$C$7</f>
        <v>1.4902380848497166E-2</v>
      </c>
      <c r="AW48" s="34">
        <f>$W$28/'Fixed data'!$C$7</f>
        <v>1.4902380848497166E-2</v>
      </c>
      <c r="AX48" s="34">
        <f>$W$28/'Fixed data'!$C$7</f>
        <v>1.4902380848497166E-2</v>
      </c>
      <c r="AY48" s="34">
        <f>$W$28/'Fixed data'!$C$7</f>
        <v>1.4902380848497166E-2</v>
      </c>
      <c r="AZ48" s="34">
        <f>$W$28/'Fixed data'!$C$7</f>
        <v>1.4902380848497166E-2</v>
      </c>
      <c r="BA48" s="34">
        <f>$W$28/'Fixed data'!$C$7</f>
        <v>1.4902380848497166E-2</v>
      </c>
      <c r="BB48" s="34">
        <f>$W$28/'Fixed data'!$C$7</f>
        <v>1.4902380848497166E-2</v>
      </c>
      <c r="BC48" s="34">
        <f>$W$28/'Fixed data'!$C$7</f>
        <v>1.4902380848497166E-2</v>
      </c>
      <c r="BD48" s="34">
        <f>$W$28/'Fixed data'!$C$7</f>
        <v>1.4902380848497166E-2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1.5732999321799241E-2</v>
      </c>
      <c r="Z49" s="34">
        <f>$X$28/'Fixed data'!$C$7</f>
        <v>1.5732999321799241E-2</v>
      </c>
      <c r="AA49" s="34">
        <f>$X$28/'Fixed data'!$C$7</f>
        <v>1.5732999321799241E-2</v>
      </c>
      <c r="AB49" s="34">
        <f>$X$28/'Fixed data'!$C$7</f>
        <v>1.5732999321799241E-2</v>
      </c>
      <c r="AC49" s="34">
        <f>$X$28/'Fixed data'!$C$7</f>
        <v>1.5732999321799241E-2</v>
      </c>
      <c r="AD49" s="34">
        <f>$X$28/'Fixed data'!$C$7</f>
        <v>1.5732999321799241E-2</v>
      </c>
      <c r="AE49" s="34">
        <f>$X$28/'Fixed data'!$C$7</f>
        <v>1.5732999321799241E-2</v>
      </c>
      <c r="AF49" s="34">
        <f>$X$28/'Fixed data'!$C$7</f>
        <v>1.5732999321799241E-2</v>
      </c>
      <c r="AG49" s="34">
        <f>$X$28/'Fixed data'!$C$7</f>
        <v>1.5732999321799241E-2</v>
      </c>
      <c r="AH49" s="34">
        <f>$X$28/'Fixed data'!$C$7</f>
        <v>1.5732999321799241E-2</v>
      </c>
      <c r="AI49" s="34">
        <f>$X$28/'Fixed data'!$C$7</f>
        <v>1.5732999321799241E-2</v>
      </c>
      <c r="AJ49" s="34">
        <f>$X$28/'Fixed data'!$C$7</f>
        <v>1.5732999321799241E-2</v>
      </c>
      <c r="AK49" s="34">
        <f>$X$28/'Fixed data'!$C$7</f>
        <v>1.5732999321799241E-2</v>
      </c>
      <c r="AL49" s="34">
        <f>$X$28/'Fixed data'!$C$7</f>
        <v>1.5732999321799241E-2</v>
      </c>
      <c r="AM49" s="34">
        <f>$X$28/'Fixed data'!$C$7</f>
        <v>1.5732999321799241E-2</v>
      </c>
      <c r="AN49" s="34">
        <f>$X$28/'Fixed data'!$C$7</f>
        <v>1.5732999321799241E-2</v>
      </c>
      <c r="AO49" s="34">
        <f>$X$28/'Fixed data'!$C$7</f>
        <v>1.5732999321799241E-2</v>
      </c>
      <c r="AP49" s="34">
        <f>$X$28/'Fixed data'!$C$7</f>
        <v>1.5732999321799241E-2</v>
      </c>
      <c r="AQ49" s="34">
        <f>$X$28/'Fixed data'!$C$7</f>
        <v>1.5732999321799241E-2</v>
      </c>
      <c r="AR49" s="34">
        <f>$X$28/'Fixed data'!$C$7</f>
        <v>1.5732999321799241E-2</v>
      </c>
      <c r="AS49" s="34">
        <f>$X$28/'Fixed data'!$C$7</f>
        <v>1.5732999321799241E-2</v>
      </c>
      <c r="AT49" s="34">
        <f>$X$28/'Fixed data'!$C$7</f>
        <v>1.5732999321799241E-2</v>
      </c>
      <c r="AU49" s="34">
        <f>$X$28/'Fixed data'!$C$7</f>
        <v>1.5732999321799241E-2</v>
      </c>
      <c r="AV49" s="34">
        <f>$X$28/'Fixed data'!$C$7</f>
        <v>1.5732999321799241E-2</v>
      </c>
      <c r="AW49" s="34">
        <f>$X$28/'Fixed data'!$C$7</f>
        <v>1.5732999321799241E-2</v>
      </c>
      <c r="AX49" s="34">
        <f>$X$28/'Fixed data'!$C$7</f>
        <v>1.5732999321799241E-2</v>
      </c>
      <c r="AY49" s="34">
        <f>$X$28/'Fixed data'!$C$7</f>
        <v>1.5732999321799241E-2</v>
      </c>
      <c r="AZ49" s="34">
        <f>$X$28/'Fixed data'!$C$7</f>
        <v>1.5732999321799241E-2</v>
      </c>
      <c r="BA49" s="34">
        <f>$X$28/'Fixed data'!$C$7</f>
        <v>1.5732999321799241E-2</v>
      </c>
      <c r="BB49" s="34">
        <f>$X$28/'Fixed data'!$C$7</f>
        <v>1.5732999321799241E-2</v>
      </c>
      <c r="BC49" s="34">
        <f>$X$28/'Fixed data'!$C$7</f>
        <v>1.5732999321799241E-2</v>
      </c>
      <c r="BD49" s="34">
        <f>$X$28/'Fixed data'!$C$7</f>
        <v>1.5732999321799241E-2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1.6456933744130361E-2</v>
      </c>
      <c r="AA50" s="34">
        <f>$Y$28/'Fixed data'!$C$7</f>
        <v>1.6456933744130361E-2</v>
      </c>
      <c r="AB50" s="34">
        <f>$Y$28/'Fixed data'!$C$7</f>
        <v>1.6456933744130361E-2</v>
      </c>
      <c r="AC50" s="34">
        <f>$Y$28/'Fixed data'!$C$7</f>
        <v>1.6456933744130361E-2</v>
      </c>
      <c r="AD50" s="34">
        <f>$Y$28/'Fixed data'!$C$7</f>
        <v>1.6456933744130361E-2</v>
      </c>
      <c r="AE50" s="34">
        <f>$Y$28/'Fixed data'!$C$7</f>
        <v>1.6456933744130361E-2</v>
      </c>
      <c r="AF50" s="34">
        <f>$Y$28/'Fixed data'!$C$7</f>
        <v>1.6456933744130361E-2</v>
      </c>
      <c r="AG50" s="34">
        <f>$Y$28/'Fixed data'!$C$7</f>
        <v>1.6456933744130361E-2</v>
      </c>
      <c r="AH50" s="34">
        <f>$Y$28/'Fixed data'!$C$7</f>
        <v>1.6456933744130361E-2</v>
      </c>
      <c r="AI50" s="34">
        <f>$Y$28/'Fixed data'!$C$7</f>
        <v>1.6456933744130361E-2</v>
      </c>
      <c r="AJ50" s="34">
        <f>$Y$28/'Fixed data'!$C$7</f>
        <v>1.6456933744130361E-2</v>
      </c>
      <c r="AK50" s="34">
        <f>$Y$28/'Fixed data'!$C$7</f>
        <v>1.6456933744130361E-2</v>
      </c>
      <c r="AL50" s="34">
        <f>$Y$28/'Fixed data'!$C$7</f>
        <v>1.6456933744130361E-2</v>
      </c>
      <c r="AM50" s="34">
        <f>$Y$28/'Fixed data'!$C$7</f>
        <v>1.6456933744130361E-2</v>
      </c>
      <c r="AN50" s="34">
        <f>$Y$28/'Fixed data'!$C$7</f>
        <v>1.6456933744130361E-2</v>
      </c>
      <c r="AO50" s="34">
        <f>$Y$28/'Fixed data'!$C$7</f>
        <v>1.6456933744130361E-2</v>
      </c>
      <c r="AP50" s="34">
        <f>$Y$28/'Fixed data'!$C$7</f>
        <v>1.6456933744130361E-2</v>
      </c>
      <c r="AQ50" s="34">
        <f>$Y$28/'Fixed data'!$C$7</f>
        <v>1.6456933744130361E-2</v>
      </c>
      <c r="AR50" s="34">
        <f>$Y$28/'Fixed data'!$C$7</f>
        <v>1.6456933744130361E-2</v>
      </c>
      <c r="AS50" s="34">
        <f>$Y$28/'Fixed data'!$C$7</f>
        <v>1.6456933744130361E-2</v>
      </c>
      <c r="AT50" s="34">
        <f>$Y$28/'Fixed data'!$C$7</f>
        <v>1.6456933744130361E-2</v>
      </c>
      <c r="AU50" s="34">
        <f>$Y$28/'Fixed data'!$C$7</f>
        <v>1.6456933744130361E-2</v>
      </c>
      <c r="AV50" s="34">
        <f>$Y$28/'Fixed data'!$C$7</f>
        <v>1.6456933744130361E-2</v>
      </c>
      <c r="AW50" s="34">
        <f>$Y$28/'Fixed data'!$C$7</f>
        <v>1.6456933744130361E-2</v>
      </c>
      <c r="AX50" s="34">
        <f>$Y$28/'Fixed data'!$C$7</f>
        <v>1.6456933744130361E-2</v>
      </c>
      <c r="AY50" s="34">
        <f>$Y$28/'Fixed data'!$C$7</f>
        <v>1.6456933744130361E-2</v>
      </c>
      <c r="AZ50" s="34">
        <f>$Y$28/'Fixed data'!$C$7</f>
        <v>1.6456933744130361E-2</v>
      </c>
      <c r="BA50" s="34">
        <f>$Y$28/'Fixed data'!$C$7</f>
        <v>1.6456933744130361E-2</v>
      </c>
      <c r="BB50" s="34">
        <f>$Y$28/'Fixed data'!$C$7</f>
        <v>1.6456933744130361E-2</v>
      </c>
      <c r="BC50" s="34">
        <f>$Y$28/'Fixed data'!$C$7</f>
        <v>1.6456933744130361E-2</v>
      </c>
      <c r="BD50" s="34">
        <f>$Y$28/'Fixed data'!$C$7</f>
        <v>1.6456933744130361E-2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1.704348389116012E-2</v>
      </c>
      <c r="AB51" s="34">
        <f>$Z$28/'Fixed data'!$C$7</f>
        <v>1.704348389116012E-2</v>
      </c>
      <c r="AC51" s="34">
        <f>$Z$28/'Fixed data'!$C$7</f>
        <v>1.704348389116012E-2</v>
      </c>
      <c r="AD51" s="34">
        <f>$Z$28/'Fixed data'!$C$7</f>
        <v>1.704348389116012E-2</v>
      </c>
      <c r="AE51" s="34">
        <f>$Z$28/'Fixed data'!$C$7</f>
        <v>1.704348389116012E-2</v>
      </c>
      <c r="AF51" s="34">
        <f>$Z$28/'Fixed data'!$C$7</f>
        <v>1.704348389116012E-2</v>
      </c>
      <c r="AG51" s="34">
        <f>$Z$28/'Fixed data'!$C$7</f>
        <v>1.704348389116012E-2</v>
      </c>
      <c r="AH51" s="34">
        <f>$Z$28/'Fixed data'!$C$7</f>
        <v>1.704348389116012E-2</v>
      </c>
      <c r="AI51" s="34">
        <f>$Z$28/'Fixed data'!$C$7</f>
        <v>1.704348389116012E-2</v>
      </c>
      <c r="AJ51" s="34">
        <f>$Z$28/'Fixed data'!$C$7</f>
        <v>1.704348389116012E-2</v>
      </c>
      <c r="AK51" s="34">
        <f>$Z$28/'Fixed data'!$C$7</f>
        <v>1.704348389116012E-2</v>
      </c>
      <c r="AL51" s="34">
        <f>$Z$28/'Fixed data'!$C$7</f>
        <v>1.704348389116012E-2</v>
      </c>
      <c r="AM51" s="34">
        <f>$Z$28/'Fixed data'!$C$7</f>
        <v>1.704348389116012E-2</v>
      </c>
      <c r="AN51" s="34">
        <f>$Z$28/'Fixed data'!$C$7</f>
        <v>1.704348389116012E-2</v>
      </c>
      <c r="AO51" s="34">
        <f>$Z$28/'Fixed data'!$C$7</f>
        <v>1.704348389116012E-2</v>
      </c>
      <c r="AP51" s="34">
        <f>$Z$28/'Fixed data'!$C$7</f>
        <v>1.704348389116012E-2</v>
      </c>
      <c r="AQ51" s="34">
        <f>$Z$28/'Fixed data'!$C$7</f>
        <v>1.704348389116012E-2</v>
      </c>
      <c r="AR51" s="34">
        <f>$Z$28/'Fixed data'!$C$7</f>
        <v>1.704348389116012E-2</v>
      </c>
      <c r="AS51" s="34">
        <f>$Z$28/'Fixed data'!$C$7</f>
        <v>1.704348389116012E-2</v>
      </c>
      <c r="AT51" s="34">
        <f>$Z$28/'Fixed data'!$C$7</f>
        <v>1.704348389116012E-2</v>
      </c>
      <c r="AU51" s="34">
        <f>$Z$28/'Fixed data'!$C$7</f>
        <v>1.704348389116012E-2</v>
      </c>
      <c r="AV51" s="34">
        <f>$Z$28/'Fixed data'!$C$7</f>
        <v>1.704348389116012E-2</v>
      </c>
      <c r="AW51" s="34">
        <f>$Z$28/'Fixed data'!$C$7</f>
        <v>1.704348389116012E-2</v>
      </c>
      <c r="AX51" s="34">
        <f>$Z$28/'Fixed data'!$C$7</f>
        <v>1.704348389116012E-2</v>
      </c>
      <c r="AY51" s="34">
        <f>$Z$28/'Fixed data'!$C$7</f>
        <v>1.704348389116012E-2</v>
      </c>
      <c r="AZ51" s="34">
        <f>$Z$28/'Fixed data'!$C$7</f>
        <v>1.704348389116012E-2</v>
      </c>
      <c r="BA51" s="34">
        <f>$Z$28/'Fixed data'!$C$7</f>
        <v>1.704348389116012E-2</v>
      </c>
      <c r="BB51" s="34">
        <f>$Z$28/'Fixed data'!$C$7</f>
        <v>1.704348389116012E-2</v>
      </c>
      <c r="BC51" s="34">
        <f>$Z$28/'Fixed data'!$C$7</f>
        <v>1.704348389116012E-2</v>
      </c>
      <c r="BD51" s="34">
        <f>$Z$28/'Fixed data'!$C$7</f>
        <v>1.704348389116012E-2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1.7539557495868274E-2</v>
      </c>
      <c r="AC52" s="34">
        <f>$AA$28/'Fixed data'!$C$7</f>
        <v>1.7539557495868274E-2</v>
      </c>
      <c r="AD52" s="34">
        <f>$AA$28/'Fixed data'!$C$7</f>
        <v>1.7539557495868274E-2</v>
      </c>
      <c r="AE52" s="34">
        <f>$AA$28/'Fixed data'!$C$7</f>
        <v>1.7539557495868274E-2</v>
      </c>
      <c r="AF52" s="34">
        <f>$AA$28/'Fixed data'!$C$7</f>
        <v>1.7539557495868274E-2</v>
      </c>
      <c r="AG52" s="34">
        <f>$AA$28/'Fixed data'!$C$7</f>
        <v>1.7539557495868274E-2</v>
      </c>
      <c r="AH52" s="34">
        <f>$AA$28/'Fixed data'!$C$7</f>
        <v>1.7539557495868274E-2</v>
      </c>
      <c r="AI52" s="34">
        <f>$AA$28/'Fixed data'!$C$7</f>
        <v>1.7539557495868274E-2</v>
      </c>
      <c r="AJ52" s="34">
        <f>$AA$28/'Fixed data'!$C$7</f>
        <v>1.7539557495868274E-2</v>
      </c>
      <c r="AK52" s="34">
        <f>$AA$28/'Fixed data'!$C$7</f>
        <v>1.7539557495868274E-2</v>
      </c>
      <c r="AL52" s="34">
        <f>$AA$28/'Fixed data'!$C$7</f>
        <v>1.7539557495868274E-2</v>
      </c>
      <c r="AM52" s="34">
        <f>$AA$28/'Fixed data'!$C$7</f>
        <v>1.7539557495868274E-2</v>
      </c>
      <c r="AN52" s="34">
        <f>$AA$28/'Fixed data'!$C$7</f>
        <v>1.7539557495868274E-2</v>
      </c>
      <c r="AO52" s="34">
        <f>$AA$28/'Fixed data'!$C$7</f>
        <v>1.7539557495868274E-2</v>
      </c>
      <c r="AP52" s="34">
        <f>$AA$28/'Fixed data'!$C$7</f>
        <v>1.7539557495868274E-2</v>
      </c>
      <c r="AQ52" s="34">
        <f>$AA$28/'Fixed data'!$C$7</f>
        <v>1.7539557495868274E-2</v>
      </c>
      <c r="AR52" s="34">
        <f>$AA$28/'Fixed data'!$C$7</f>
        <v>1.7539557495868274E-2</v>
      </c>
      <c r="AS52" s="34">
        <f>$AA$28/'Fixed data'!$C$7</f>
        <v>1.7539557495868274E-2</v>
      </c>
      <c r="AT52" s="34">
        <f>$AA$28/'Fixed data'!$C$7</f>
        <v>1.7539557495868274E-2</v>
      </c>
      <c r="AU52" s="34">
        <f>$AA$28/'Fixed data'!$C$7</f>
        <v>1.7539557495868274E-2</v>
      </c>
      <c r="AV52" s="34">
        <f>$AA$28/'Fixed data'!$C$7</f>
        <v>1.7539557495868274E-2</v>
      </c>
      <c r="AW52" s="34">
        <f>$AA$28/'Fixed data'!$C$7</f>
        <v>1.7539557495868274E-2</v>
      </c>
      <c r="AX52" s="34">
        <f>$AA$28/'Fixed data'!$C$7</f>
        <v>1.7539557495868274E-2</v>
      </c>
      <c r="AY52" s="34">
        <f>$AA$28/'Fixed data'!$C$7</f>
        <v>1.7539557495868274E-2</v>
      </c>
      <c r="AZ52" s="34">
        <f>$AA$28/'Fixed data'!$C$7</f>
        <v>1.7539557495868274E-2</v>
      </c>
      <c r="BA52" s="34">
        <f>$AA$28/'Fixed data'!$C$7</f>
        <v>1.7539557495868274E-2</v>
      </c>
      <c r="BB52" s="34">
        <f>$AA$28/'Fixed data'!$C$7</f>
        <v>1.7539557495868274E-2</v>
      </c>
      <c r="BC52" s="34">
        <f>$AA$28/'Fixed data'!$C$7</f>
        <v>1.7539557495868274E-2</v>
      </c>
      <c r="BD52" s="34">
        <f>$AA$28/'Fixed data'!$C$7</f>
        <v>1.7539557495868274E-2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1.7870499257209006E-2</v>
      </c>
      <c r="AD53" s="34">
        <f>$AB$28/'Fixed data'!$C$7</f>
        <v>1.7870499257209006E-2</v>
      </c>
      <c r="AE53" s="34">
        <f>$AB$28/'Fixed data'!$C$7</f>
        <v>1.7870499257209006E-2</v>
      </c>
      <c r="AF53" s="34">
        <f>$AB$28/'Fixed data'!$C$7</f>
        <v>1.7870499257209006E-2</v>
      </c>
      <c r="AG53" s="34">
        <f>$AB$28/'Fixed data'!$C$7</f>
        <v>1.7870499257209006E-2</v>
      </c>
      <c r="AH53" s="34">
        <f>$AB$28/'Fixed data'!$C$7</f>
        <v>1.7870499257209006E-2</v>
      </c>
      <c r="AI53" s="34">
        <f>$AB$28/'Fixed data'!$C$7</f>
        <v>1.7870499257209006E-2</v>
      </c>
      <c r="AJ53" s="34">
        <f>$AB$28/'Fixed data'!$C$7</f>
        <v>1.7870499257209006E-2</v>
      </c>
      <c r="AK53" s="34">
        <f>$AB$28/'Fixed data'!$C$7</f>
        <v>1.7870499257209006E-2</v>
      </c>
      <c r="AL53" s="34">
        <f>$AB$28/'Fixed data'!$C$7</f>
        <v>1.7870499257209006E-2</v>
      </c>
      <c r="AM53" s="34">
        <f>$AB$28/'Fixed data'!$C$7</f>
        <v>1.7870499257209006E-2</v>
      </c>
      <c r="AN53" s="34">
        <f>$AB$28/'Fixed data'!$C$7</f>
        <v>1.7870499257209006E-2</v>
      </c>
      <c r="AO53" s="34">
        <f>$AB$28/'Fixed data'!$C$7</f>
        <v>1.7870499257209006E-2</v>
      </c>
      <c r="AP53" s="34">
        <f>$AB$28/'Fixed data'!$C$7</f>
        <v>1.7870499257209006E-2</v>
      </c>
      <c r="AQ53" s="34">
        <f>$AB$28/'Fixed data'!$C$7</f>
        <v>1.7870499257209006E-2</v>
      </c>
      <c r="AR53" s="34">
        <f>$AB$28/'Fixed data'!$C$7</f>
        <v>1.7870499257209006E-2</v>
      </c>
      <c r="AS53" s="34">
        <f>$AB$28/'Fixed data'!$C$7</f>
        <v>1.7870499257209006E-2</v>
      </c>
      <c r="AT53" s="34">
        <f>$AB$28/'Fixed data'!$C$7</f>
        <v>1.7870499257209006E-2</v>
      </c>
      <c r="AU53" s="34">
        <f>$AB$28/'Fixed data'!$C$7</f>
        <v>1.7870499257209006E-2</v>
      </c>
      <c r="AV53" s="34">
        <f>$AB$28/'Fixed data'!$C$7</f>
        <v>1.7870499257209006E-2</v>
      </c>
      <c r="AW53" s="34">
        <f>$AB$28/'Fixed data'!$C$7</f>
        <v>1.7870499257209006E-2</v>
      </c>
      <c r="AX53" s="34">
        <f>$AB$28/'Fixed data'!$C$7</f>
        <v>1.7870499257209006E-2</v>
      </c>
      <c r="AY53" s="34">
        <f>$AB$28/'Fixed data'!$C$7</f>
        <v>1.7870499257209006E-2</v>
      </c>
      <c r="AZ53" s="34">
        <f>$AB$28/'Fixed data'!$C$7</f>
        <v>1.7870499257209006E-2</v>
      </c>
      <c r="BA53" s="34">
        <f>$AB$28/'Fixed data'!$C$7</f>
        <v>1.7870499257209006E-2</v>
      </c>
      <c r="BB53" s="34">
        <f>$AB$28/'Fixed data'!$C$7</f>
        <v>1.7870499257209006E-2</v>
      </c>
      <c r="BC53" s="34">
        <f>$AB$28/'Fixed data'!$C$7</f>
        <v>1.7870499257209006E-2</v>
      </c>
      <c r="BD53" s="34">
        <f>$AB$28/'Fixed data'!$C$7</f>
        <v>1.7870499257209006E-2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1.8038930756734156E-2</v>
      </c>
      <c r="AE54" s="34">
        <f>$AC$28/'Fixed data'!$C$7</f>
        <v>1.8038930756734156E-2</v>
      </c>
      <c r="AF54" s="34">
        <f>$AC$28/'Fixed data'!$C$7</f>
        <v>1.8038930756734156E-2</v>
      </c>
      <c r="AG54" s="34">
        <f>$AC$28/'Fixed data'!$C$7</f>
        <v>1.8038930756734156E-2</v>
      </c>
      <c r="AH54" s="34">
        <f>$AC$28/'Fixed data'!$C$7</f>
        <v>1.8038930756734156E-2</v>
      </c>
      <c r="AI54" s="34">
        <f>$AC$28/'Fixed data'!$C$7</f>
        <v>1.8038930756734156E-2</v>
      </c>
      <c r="AJ54" s="34">
        <f>$AC$28/'Fixed data'!$C$7</f>
        <v>1.8038930756734156E-2</v>
      </c>
      <c r="AK54" s="34">
        <f>$AC$28/'Fixed data'!$C$7</f>
        <v>1.8038930756734156E-2</v>
      </c>
      <c r="AL54" s="34">
        <f>$AC$28/'Fixed data'!$C$7</f>
        <v>1.8038930756734156E-2</v>
      </c>
      <c r="AM54" s="34">
        <f>$AC$28/'Fixed data'!$C$7</f>
        <v>1.8038930756734156E-2</v>
      </c>
      <c r="AN54" s="34">
        <f>$AC$28/'Fixed data'!$C$7</f>
        <v>1.8038930756734156E-2</v>
      </c>
      <c r="AO54" s="34">
        <f>$AC$28/'Fixed data'!$C$7</f>
        <v>1.8038930756734156E-2</v>
      </c>
      <c r="AP54" s="34">
        <f>$AC$28/'Fixed data'!$C$7</f>
        <v>1.8038930756734156E-2</v>
      </c>
      <c r="AQ54" s="34">
        <f>$AC$28/'Fixed data'!$C$7</f>
        <v>1.8038930756734156E-2</v>
      </c>
      <c r="AR54" s="34">
        <f>$AC$28/'Fixed data'!$C$7</f>
        <v>1.8038930756734156E-2</v>
      </c>
      <c r="AS54" s="34">
        <f>$AC$28/'Fixed data'!$C$7</f>
        <v>1.8038930756734156E-2</v>
      </c>
      <c r="AT54" s="34">
        <f>$AC$28/'Fixed data'!$C$7</f>
        <v>1.8038930756734156E-2</v>
      </c>
      <c r="AU54" s="34">
        <f>$AC$28/'Fixed data'!$C$7</f>
        <v>1.8038930756734156E-2</v>
      </c>
      <c r="AV54" s="34">
        <f>$AC$28/'Fixed data'!$C$7</f>
        <v>1.8038930756734156E-2</v>
      </c>
      <c r="AW54" s="34">
        <f>$AC$28/'Fixed data'!$C$7</f>
        <v>1.8038930756734156E-2</v>
      </c>
      <c r="AX54" s="34">
        <f>$AC$28/'Fixed data'!$C$7</f>
        <v>1.8038930756734156E-2</v>
      </c>
      <c r="AY54" s="34">
        <f>$AC$28/'Fixed data'!$C$7</f>
        <v>1.8038930756734156E-2</v>
      </c>
      <c r="AZ54" s="34">
        <f>$AC$28/'Fixed data'!$C$7</f>
        <v>1.8038930756734156E-2</v>
      </c>
      <c r="BA54" s="34">
        <f>$AC$28/'Fixed data'!$C$7</f>
        <v>1.8038930756734156E-2</v>
      </c>
      <c r="BB54" s="34">
        <f>$AC$28/'Fixed data'!$C$7</f>
        <v>1.8038930756734156E-2</v>
      </c>
      <c r="BC54" s="34">
        <f>$AC$28/'Fixed data'!$C$7</f>
        <v>1.8038930756734156E-2</v>
      </c>
      <c r="BD54" s="34">
        <f>$AC$28/'Fixed data'!$C$7</f>
        <v>1.8038930756734156E-2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1.8128740207270441E-2</v>
      </c>
      <c r="AF55" s="34">
        <f>$AD$28/'Fixed data'!$C$7</f>
        <v>1.8128740207270441E-2</v>
      </c>
      <c r="AG55" s="34">
        <f>$AD$28/'Fixed data'!$C$7</f>
        <v>1.8128740207270441E-2</v>
      </c>
      <c r="AH55" s="34">
        <f>$AD$28/'Fixed data'!$C$7</f>
        <v>1.8128740207270441E-2</v>
      </c>
      <c r="AI55" s="34">
        <f>$AD$28/'Fixed data'!$C$7</f>
        <v>1.8128740207270441E-2</v>
      </c>
      <c r="AJ55" s="34">
        <f>$AD$28/'Fixed data'!$C$7</f>
        <v>1.8128740207270441E-2</v>
      </c>
      <c r="AK55" s="34">
        <f>$AD$28/'Fixed data'!$C$7</f>
        <v>1.8128740207270441E-2</v>
      </c>
      <c r="AL55" s="34">
        <f>$AD$28/'Fixed data'!$C$7</f>
        <v>1.8128740207270441E-2</v>
      </c>
      <c r="AM55" s="34">
        <f>$AD$28/'Fixed data'!$C$7</f>
        <v>1.8128740207270441E-2</v>
      </c>
      <c r="AN55" s="34">
        <f>$AD$28/'Fixed data'!$C$7</f>
        <v>1.8128740207270441E-2</v>
      </c>
      <c r="AO55" s="34">
        <f>$AD$28/'Fixed data'!$C$7</f>
        <v>1.8128740207270441E-2</v>
      </c>
      <c r="AP55" s="34">
        <f>$AD$28/'Fixed data'!$C$7</f>
        <v>1.8128740207270441E-2</v>
      </c>
      <c r="AQ55" s="34">
        <f>$AD$28/'Fixed data'!$C$7</f>
        <v>1.8128740207270441E-2</v>
      </c>
      <c r="AR55" s="34">
        <f>$AD$28/'Fixed data'!$C$7</f>
        <v>1.8128740207270441E-2</v>
      </c>
      <c r="AS55" s="34">
        <f>$AD$28/'Fixed data'!$C$7</f>
        <v>1.8128740207270441E-2</v>
      </c>
      <c r="AT55" s="34">
        <f>$AD$28/'Fixed data'!$C$7</f>
        <v>1.8128740207270441E-2</v>
      </c>
      <c r="AU55" s="34">
        <f>$AD$28/'Fixed data'!$C$7</f>
        <v>1.8128740207270441E-2</v>
      </c>
      <c r="AV55" s="34">
        <f>$AD$28/'Fixed data'!$C$7</f>
        <v>1.8128740207270441E-2</v>
      </c>
      <c r="AW55" s="34">
        <f>$AD$28/'Fixed data'!$C$7</f>
        <v>1.8128740207270441E-2</v>
      </c>
      <c r="AX55" s="34">
        <f>$AD$28/'Fixed data'!$C$7</f>
        <v>1.8128740207270441E-2</v>
      </c>
      <c r="AY55" s="34">
        <f>$AD$28/'Fixed data'!$C$7</f>
        <v>1.8128740207270441E-2</v>
      </c>
      <c r="AZ55" s="34">
        <f>$AD$28/'Fixed data'!$C$7</f>
        <v>1.8128740207270441E-2</v>
      </c>
      <c r="BA55" s="34">
        <f>$AD$28/'Fixed data'!$C$7</f>
        <v>1.8128740207270441E-2</v>
      </c>
      <c r="BB55" s="34">
        <f>$AD$28/'Fixed data'!$C$7</f>
        <v>1.8128740207270441E-2</v>
      </c>
      <c r="BC55" s="34">
        <f>$AD$28/'Fixed data'!$C$7</f>
        <v>1.8128740207270441E-2</v>
      </c>
      <c r="BD55" s="34">
        <f>$AD$28/'Fixed data'!$C$7</f>
        <v>1.8128740207270441E-2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1.81625768739507E-2</v>
      </c>
      <c r="AG56" s="34">
        <f>$AE$28/'Fixed data'!$C$7</f>
        <v>1.81625768739507E-2</v>
      </c>
      <c r="AH56" s="34">
        <f>$AE$28/'Fixed data'!$C$7</f>
        <v>1.81625768739507E-2</v>
      </c>
      <c r="AI56" s="34">
        <f>$AE$28/'Fixed data'!$C$7</f>
        <v>1.81625768739507E-2</v>
      </c>
      <c r="AJ56" s="34">
        <f>$AE$28/'Fixed data'!$C$7</f>
        <v>1.81625768739507E-2</v>
      </c>
      <c r="AK56" s="34">
        <f>$AE$28/'Fixed data'!$C$7</f>
        <v>1.81625768739507E-2</v>
      </c>
      <c r="AL56" s="34">
        <f>$AE$28/'Fixed data'!$C$7</f>
        <v>1.81625768739507E-2</v>
      </c>
      <c r="AM56" s="34">
        <f>$AE$28/'Fixed data'!$C$7</f>
        <v>1.81625768739507E-2</v>
      </c>
      <c r="AN56" s="34">
        <f>$AE$28/'Fixed data'!$C$7</f>
        <v>1.81625768739507E-2</v>
      </c>
      <c r="AO56" s="34">
        <f>$AE$28/'Fixed data'!$C$7</f>
        <v>1.81625768739507E-2</v>
      </c>
      <c r="AP56" s="34">
        <f>$AE$28/'Fixed data'!$C$7</f>
        <v>1.81625768739507E-2</v>
      </c>
      <c r="AQ56" s="34">
        <f>$AE$28/'Fixed data'!$C$7</f>
        <v>1.81625768739507E-2</v>
      </c>
      <c r="AR56" s="34">
        <f>$AE$28/'Fixed data'!$C$7</f>
        <v>1.81625768739507E-2</v>
      </c>
      <c r="AS56" s="34">
        <f>$AE$28/'Fixed data'!$C$7</f>
        <v>1.81625768739507E-2</v>
      </c>
      <c r="AT56" s="34">
        <f>$AE$28/'Fixed data'!$C$7</f>
        <v>1.81625768739507E-2</v>
      </c>
      <c r="AU56" s="34">
        <f>$AE$28/'Fixed data'!$C$7</f>
        <v>1.81625768739507E-2</v>
      </c>
      <c r="AV56" s="34">
        <f>$AE$28/'Fixed data'!$C$7</f>
        <v>1.81625768739507E-2</v>
      </c>
      <c r="AW56" s="34">
        <f>$AE$28/'Fixed data'!$C$7</f>
        <v>1.81625768739507E-2</v>
      </c>
      <c r="AX56" s="34">
        <f>$AE$28/'Fixed data'!$C$7</f>
        <v>1.81625768739507E-2</v>
      </c>
      <c r="AY56" s="34">
        <f>$AE$28/'Fixed data'!$C$7</f>
        <v>1.81625768739507E-2</v>
      </c>
      <c r="AZ56" s="34">
        <f>$AE$28/'Fixed data'!$C$7</f>
        <v>1.81625768739507E-2</v>
      </c>
      <c r="BA56" s="34">
        <f>$AE$28/'Fixed data'!$C$7</f>
        <v>1.81625768739507E-2</v>
      </c>
      <c r="BB56" s="34">
        <f>$AE$28/'Fixed data'!$C$7</f>
        <v>1.81625768739507E-2</v>
      </c>
      <c r="BC56" s="34">
        <f>$AE$28/'Fixed data'!$C$7</f>
        <v>1.81625768739507E-2</v>
      </c>
      <c r="BD56" s="34">
        <f>$AE$28/'Fixed data'!$C$7</f>
        <v>1.81625768739507E-2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1.8163418049441483E-2</v>
      </c>
      <c r="AH57" s="34">
        <f>$AF$28/'Fixed data'!$C$7</f>
        <v>1.8163418049441483E-2</v>
      </c>
      <c r="AI57" s="34">
        <f>$AF$28/'Fixed data'!$C$7</f>
        <v>1.8163418049441483E-2</v>
      </c>
      <c r="AJ57" s="34">
        <f>$AF$28/'Fixed data'!$C$7</f>
        <v>1.8163418049441483E-2</v>
      </c>
      <c r="AK57" s="34">
        <f>$AF$28/'Fixed data'!$C$7</f>
        <v>1.8163418049441483E-2</v>
      </c>
      <c r="AL57" s="34">
        <f>$AF$28/'Fixed data'!$C$7</f>
        <v>1.8163418049441483E-2</v>
      </c>
      <c r="AM57" s="34">
        <f>$AF$28/'Fixed data'!$C$7</f>
        <v>1.8163418049441483E-2</v>
      </c>
      <c r="AN57" s="34">
        <f>$AF$28/'Fixed data'!$C$7</f>
        <v>1.8163418049441483E-2</v>
      </c>
      <c r="AO57" s="34">
        <f>$AF$28/'Fixed data'!$C$7</f>
        <v>1.8163418049441483E-2</v>
      </c>
      <c r="AP57" s="34">
        <f>$AF$28/'Fixed data'!$C$7</f>
        <v>1.8163418049441483E-2</v>
      </c>
      <c r="AQ57" s="34">
        <f>$AF$28/'Fixed data'!$C$7</f>
        <v>1.8163418049441483E-2</v>
      </c>
      <c r="AR57" s="34">
        <f>$AF$28/'Fixed data'!$C$7</f>
        <v>1.8163418049441483E-2</v>
      </c>
      <c r="AS57" s="34">
        <f>$AF$28/'Fixed data'!$C$7</f>
        <v>1.8163418049441483E-2</v>
      </c>
      <c r="AT57" s="34">
        <f>$AF$28/'Fixed data'!$C$7</f>
        <v>1.8163418049441483E-2</v>
      </c>
      <c r="AU57" s="34">
        <f>$AF$28/'Fixed data'!$C$7</f>
        <v>1.8163418049441483E-2</v>
      </c>
      <c r="AV57" s="34">
        <f>$AF$28/'Fixed data'!$C$7</f>
        <v>1.8163418049441483E-2</v>
      </c>
      <c r="AW57" s="34">
        <f>$AF$28/'Fixed data'!$C$7</f>
        <v>1.8163418049441483E-2</v>
      </c>
      <c r="AX57" s="34">
        <f>$AF$28/'Fixed data'!$C$7</f>
        <v>1.8163418049441483E-2</v>
      </c>
      <c r="AY57" s="34">
        <f>$AF$28/'Fixed data'!$C$7</f>
        <v>1.8163418049441483E-2</v>
      </c>
      <c r="AZ57" s="34">
        <f>$AF$28/'Fixed data'!$C$7</f>
        <v>1.8163418049441483E-2</v>
      </c>
      <c r="BA57" s="34">
        <f>$AF$28/'Fixed data'!$C$7</f>
        <v>1.8163418049441483E-2</v>
      </c>
      <c r="BB57" s="34">
        <f>$AF$28/'Fixed data'!$C$7</f>
        <v>1.8163418049441483E-2</v>
      </c>
      <c r="BC57" s="34">
        <f>$AF$28/'Fixed data'!$C$7</f>
        <v>1.8163418049441483E-2</v>
      </c>
      <c r="BD57" s="34">
        <f>$AF$28/'Fixed data'!$C$7</f>
        <v>1.8163418049441483E-2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1.8163482761583517E-2</v>
      </c>
      <c r="AI58" s="34">
        <f>$AG$28/'Fixed data'!$C$7</f>
        <v>1.8163482761583517E-2</v>
      </c>
      <c r="AJ58" s="34">
        <f>$AG$28/'Fixed data'!$C$7</f>
        <v>1.8163482761583517E-2</v>
      </c>
      <c r="AK58" s="34">
        <f>$AG$28/'Fixed data'!$C$7</f>
        <v>1.8163482761583517E-2</v>
      </c>
      <c r="AL58" s="34">
        <f>$AG$28/'Fixed data'!$C$7</f>
        <v>1.8163482761583517E-2</v>
      </c>
      <c r="AM58" s="34">
        <f>$AG$28/'Fixed data'!$C$7</f>
        <v>1.8163482761583517E-2</v>
      </c>
      <c r="AN58" s="34">
        <f>$AG$28/'Fixed data'!$C$7</f>
        <v>1.8163482761583517E-2</v>
      </c>
      <c r="AO58" s="34">
        <f>$AG$28/'Fixed data'!$C$7</f>
        <v>1.8163482761583517E-2</v>
      </c>
      <c r="AP58" s="34">
        <f>$AG$28/'Fixed data'!$C$7</f>
        <v>1.8163482761583517E-2</v>
      </c>
      <c r="AQ58" s="34">
        <f>$AG$28/'Fixed data'!$C$7</f>
        <v>1.8163482761583517E-2</v>
      </c>
      <c r="AR58" s="34">
        <f>$AG$28/'Fixed data'!$C$7</f>
        <v>1.8163482761583517E-2</v>
      </c>
      <c r="AS58" s="34">
        <f>$AG$28/'Fixed data'!$C$7</f>
        <v>1.8163482761583517E-2</v>
      </c>
      <c r="AT58" s="34">
        <f>$AG$28/'Fixed data'!$C$7</f>
        <v>1.8163482761583517E-2</v>
      </c>
      <c r="AU58" s="34">
        <f>$AG$28/'Fixed data'!$C$7</f>
        <v>1.8163482761583517E-2</v>
      </c>
      <c r="AV58" s="34">
        <f>$AG$28/'Fixed data'!$C$7</f>
        <v>1.8163482761583517E-2</v>
      </c>
      <c r="AW58" s="34">
        <f>$AG$28/'Fixed data'!$C$7</f>
        <v>1.8163482761583517E-2</v>
      </c>
      <c r="AX58" s="34">
        <f>$AG$28/'Fixed data'!$C$7</f>
        <v>1.8163482761583517E-2</v>
      </c>
      <c r="AY58" s="34">
        <f>$AG$28/'Fixed data'!$C$7</f>
        <v>1.8163482761583517E-2</v>
      </c>
      <c r="AZ58" s="34">
        <f>$AG$28/'Fixed data'!$C$7</f>
        <v>1.8163482761583517E-2</v>
      </c>
      <c r="BA58" s="34">
        <f>$AG$28/'Fixed data'!$C$7</f>
        <v>1.8163482761583517E-2</v>
      </c>
      <c r="BB58" s="34">
        <f>$AG$28/'Fixed data'!$C$7</f>
        <v>1.8163482761583517E-2</v>
      </c>
      <c r="BC58" s="34">
        <f>$AG$28/'Fixed data'!$C$7</f>
        <v>1.8163482761583517E-2</v>
      </c>
      <c r="BD58" s="34">
        <f>$AG$28/'Fixed data'!$C$7</f>
        <v>1.8163482761583517E-2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1.8163549176025473E-2</v>
      </c>
      <c r="AJ59" s="34">
        <f>$AH$28/'Fixed data'!$C$7</f>
        <v>1.8163549176025473E-2</v>
      </c>
      <c r="AK59" s="34">
        <f>$AH$28/'Fixed data'!$C$7</f>
        <v>1.8163549176025473E-2</v>
      </c>
      <c r="AL59" s="34">
        <f>$AH$28/'Fixed data'!$C$7</f>
        <v>1.8163549176025473E-2</v>
      </c>
      <c r="AM59" s="34">
        <f>$AH$28/'Fixed data'!$C$7</f>
        <v>1.8163549176025473E-2</v>
      </c>
      <c r="AN59" s="34">
        <f>$AH$28/'Fixed data'!$C$7</f>
        <v>1.8163549176025473E-2</v>
      </c>
      <c r="AO59" s="34">
        <f>$AH$28/'Fixed data'!$C$7</f>
        <v>1.8163549176025473E-2</v>
      </c>
      <c r="AP59" s="34">
        <f>$AH$28/'Fixed data'!$C$7</f>
        <v>1.8163549176025473E-2</v>
      </c>
      <c r="AQ59" s="34">
        <f>$AH$28/'Fixed data'!$C$7</f>
        <v>1.8163549176025473E-2</v>
      </c>
      <c r="AR59" s="34">
        <f>$AH$28/'Fixed data'!$C$7</f>
        <v>1.8163549176025473E-2</v>
      </c>
      <c r="AS59" s="34">
        <f>$AH$28/'Fixed data'!$C$7</f>
        <v>1.8163549176025473E-2</v>
      </c>
      <c r="AT59" s="34">
        <f>$AH$28/'Fixed data'!$C$7</f>
        <v>1.8163549176025473E-2</v>
      </c>
      <c r="AU59" s="34">
        <f>$AH$28/'Fixed data'!$C$7</f>
        <v>1.8163549176025473E-2</v>
      </c>
      <c r="AV59" s="34">
        <f>$AH$28/'Fixed data'!$C$7</f>
        <v>1.8163549176025473E-2</v>
      </c>
      <c r="AW59" s="34">
        <f>$AH$28/'Fixed data'!$C$7</f>
        <v>1.8163549176025473E-2</v>
      </c>
      <c r="AX59" s="34">
        <f>$AH$28/'Fixed data'!$C$7</f>
        <v>1.8163549176025473E-2</v>
      </c>
      <c r="AY59" s="34">
        <f>$AH$28/'Fixed data'!$C$7</f>
        <v>1.8163549176025473E-2</v>
      </c>
      <c r="AZ59" s="34">
        <f>$AH$28/'Fixed data'!$C$7</f>
        <v>1.8163549176025473E-2</v>
      </c>
      <c r="BA59" s="34">
        <f>$AH$28/'Fixed data'!$C$7</f>
        <v>1.8163549176025473E-2</v>
      </c>
      <c r="BB59" s="34">
        <f>$AH$28/'Fixed data'!$C$7</f>
        <v>1.8163549176025473E-2</v>
      </c>
      <c r="BC59" s="34">
        <f>$AH$28/'Fixed data'!$C$7</f>
        <v>1.8163549176025473E-2</v>
      </c>
      <c r="BD59" s="34">
        <f>$AH$28/'Fixed data'!$C$7</f>
        <v>1.8163549176025473E-2</v>
      </c>
    </row>
    <row r="60" spans="1:56" ht="16.5" collapsed="1" x14ac:dyDescent="0.35">
      <c r="A60" s="115"/>
      <c r="B60" s="9" t="s">
        <v>7</v>
      </c>
      <c r="C60" s="9" t="s">
        <v>61</v>
      </c>
      <c r="D60" s="9" t="s">
        <v>40</v>
      </c>
      <c r="E60" s="34">
        <f>SUM(E30:E59)</f>
        <v>0</v>
      </c>
      <c r="F60" s="34">
        <f t="shared" ref="F60:BD60" si="6">SUM(F30:F59)</f>
        <v>-8.9653333333333349E-2</v>
      </c>
      <c r="G60" s="34">
        <f t="shared" si="6"/>
        <v>-0.179198028558682</v>
      </c>
      <c r="H60" s="34">
        <f t="shared" si="6"/>
        <v>-0.26831509660214736</v>
      </c>
      <c r="I60" s="34">
        <f t="shared" si="6"/>
        <v>-0.35667540776529416</v>
      </c>
      <c r="J60" s="34">
        <f t="shared" si="6"/>
        <v>-0.44401874517832346</v>
      </c>
      <c r="K60" s="34">
        <f t="shared" si="6"/>
        <v>-0.53001636250034889</v>
      </c>
      <c r="L60" s="34">
        <f t="shared" si="6"/>
        <v>-0.61430433987560562</v>
      </c>
      <c r="M60" s="34">
        <f t="shared" si="6"/>
        <v>-0.69654659390320683</v>
      </c>
      <c r="N60" s="34">
        <f t="shared" si="6"/>
        <v>-0.68921742151815701</v>
      </c>
      <c r="O60" s="34">
        <f t="shared" si="6"/>
        <v>-0.68125984424586217</v>
      </c>
      <c r="P60" s="34">
        <f t="shared" si="6"/>
        <v>-0.67264533206152066</v>
      </c>
      <c r="Q60" s="34">
        <f t="shared" si="6"/>
        <v>-0.6633447121721775</v>
      </c>
      <c r="R60" s="34">
        <f t="shared" si="6"/>
        <v>-0.65332821653287676</v>
      </c>
      <c r="S60" s="34">
        <f t="shared" si="6"/>
        <v>-0.64256550488519271</v>
      </c>
      <c r="T60" s="34">
        <f t="shared" si="6"/>
        <v>-0.63102573742212786</v>
      </c>
      <c r="U60" s="34">
        <f t="shared" si="6"/>
        <v>-0.61867784828663996</v>
      </c>
      <c r="V60" s="34">
        <f t="shared" si="6"/>
        <v>-0.60549531177794647</v>
      </c>
      <c r="W60" s="34">
        <f t="shared" si="6"/>
        <v>-0.59145461272368427</v>
      </c>
      <c r="X60" s="34">
        <f t="shared" si="6"/>
        <v>-0.57655223187518712</v>
      </c>
      <c r="Y60" s="34">
        <f t="shared" si="6"/>
        <v>-0.56081923255338784</v>
      </c>
      <c r="Z60" s="34">
        <f t="shared" si="6"/>
        <v>-0.54436229880925746</v>
      </c>
      <c r="AA60" s="34">
        <f t="shared" si="6"/>
        <v>-0.52731881491809729</v>
      </c>
      <c r="AB60" s="34">
        <f t="shared" si="6"/>
        <v>-0.50977925742222907</v>
      </c>
      <c r="AC60" s="34">
        <f t="shared" si="6"/>
        <v>-0.49190875816502005</v>
      </c>
      <c r="AD60" s="34">
        <f t="shared" si="6"/>
        <v>-0.47386982740828587</v>
      </c>
      <c r="AE60" s="34">
        <f t="shared" si="6"/>
        <v>-0.45574108720101542</v>
      </c>
      <c r="AF60" s="34">
        <f t="shared" si="6"/>
        <v>-0.43757851032706474</v>
      </c>
      <c r="AG60" s="34">
        <f t="shared" si="6"/>
        <v>-0.41941509227762325</v>
      </c>
      <c r="AH60" s="34">
        <f t="shared" si="6"/>
        <v>-0.40125160951603972</v>
      </c>
      <c r="AI60" s="34">
        <f t="shared" si="6"/>
        <v>-0.38308806034001425</v>
      </c>
      <c r="AJ60" s="34">
        <f t="shared" si="6"/>
        <v>-0.38308806034001425</v>
      </c>
      <c r="AK60" s="34">
        <f t="shared" si="6"/>
        <v>-0.38308806034001425</v>
      </c>
      <c r="AL60" s="34">
        <f t="shared" si="6"/>
        <v>-0.38308806034001425</v>
      </c>
      <c r="AM60" s="34">
        <f t="shared" si="6"/>
        <v>-0.38308806034001425</v>
      </c>
      <c r="AN60" s="34">
        <f t="shared" si="6"/>
        <v>-0.38308806034001425</v>
      </c>
      <c r="AO60" s="34">
        <f t="shared" si="6"/>
        <v>-0.38308806034001425</v>
      </c>
      <c r="AP60" s="34">
        <f t="shared" si="6"/>
        <v>-0.38308806034001425</v>
      </c>
      <c r="AQ60" s="34">
        <f t="shared" si="6"/>
        <v>-0.38308806034001425</v>
      </c>
      <c r="AR60" s="34">
        <f t="shared" si="6"/>
        <v>-0.38308806034001425</v>
      </c>
      <c r="AS60" s="34">
        <f t="shared" si="6"/>
        <v>-0.38308806034001425</v>
      </c>
      <c r="AT60" s="34">
        <f t="shared" si="6"/>
        <v>-0.38308806034001425</v>
      </c>
      <c r="AU60" s="34">
        <f t="shared" si="6"/>
        <v>-0.38308806034001425</v>
      </c>
      <c r="AV60" s="34">
        <f t="shared" si="6"/>
        <v>-0.38308806034001425</v>
      </c>
      <c r="AW60" s="34">
        <f t="shared" si="6"/>
        <v>-0.38308806034001425</v>
      </c>
      <c r="AX60" s="34">
        <f t="shared" si="6"/>
        <v>-0.38308806034001425</v>
      </c>
      <c r="AY60" s="34">
        <f t="shared" si="6"/>
        <v>-0.293434727006681</v>
      </c>
      <c r="AZ60" s="34">
        <f t="shared" si="6"/>
        <v>-0.20389003178133241</v>
      </c>
      <c r="BA60" s="34">
        <f t="shared" si="6"/>
        <v>-0.11477296373786691</v>
      </c>
      <c r="BB60" s="34">
        <f t="shared" si="6"/>
        <v>-2.6412652574720127E-2</v>
      </c>
      <c r="BC60" s="34">
        <f t="shared" si="6"/>
        <v>6.0930684838309102E-2</v>
      </c>
      <c r="BD60" s="34">
        <f t="shared" si="6"/>
        <v>0.14692830216033459</v>
      </c>
    </row>
    <row r="61" spans="1:56" ht="17.25" hidden="1" customHeight="1" outlineLevel="1" x14ac:dyDescent="0.35">
      <c r="A61" s="115"/>
      <c r="B61" s="9" t="s">
        <v>35</v>
      </c>
      <c r="C61" s="9" t="s">
        <v>62</v>
      </c>
      <c r="D61" s="9" t="s">
        <v>40</v>
      </c>
      <c r="E61" s="34">
        <v>0</v>
      </c>
      <c r="F61" s="34">
        <f>E62</f>
        <v>-4.0344000000000007</v>
      </c>
      <c r="G61" s="34">
        <f t="shared" ref="G61:BD61" si="7">F62</f>
        <v>-7.974257951807358</v>
      </c>
      <c r="H61" s="34">
        <f t="shared" si="7"/>
        <v>-11.805327985204618</v>
      </c>
      <c r="I61" s="34">
        <f t="shared" si="7"/>
        <v>-15.513226890944075</v>
      </c>
      <c r="J61" s="34">
        <f t="shared" si="7"/>
        <v>-19.087001666765101</v>
      </c>
      <c r="K61" s="34">
        <f t="shared" si="7"/>
        <v>-22.51287570107792</v>
      </c>
      <c r="L61" s="34">
        <f t="shared" si="7"/>
        <v>-25.775818320464126</v>
      </c>
      <c r="M61" s="34">
        <f t="shared" si="7"/>
        <v>-28.862415411830575</v>
      </c>
      <c r="N61" s="34">
        <f t="shared" si="7"/>
        <v>-27.836056060600125</v>
      </c>
      <c r="O61" s="34">
        <f t="shared" si="7"/>
        <v>-26.788747661828697</v>
      </c>
      <c r="P61" s="34">
        <f t="shared" si="7"/>
        <v>-25.719834769287466</v>
      </c>
      <c r="Q61" s="34">
        <f t="shared" si="7"/>
        <v>-24.628661542205503</v>
      </c>
      <c r="R61" s="34">
        <f t="shared" si="7"/>
        <v>-23.514574526264795</v>
      </c>
      <c r="S61" s="34">
        <f t="shared" si="7"/>
        <v>-22.376924285586135</v>
      </c>
      <c r="T61" s="34">
        <f t="shared" si="7"/>
        <v>-21.215069244863024</v>
      </c>
      <c r="U61" s="34">
        <f t="shared" si="7"/>
        <v>-20.028388496343943</v>
      </c>
      <c r="V61" s="34">
        <f t="shared" si="7"/>
        <v>-18.816496505166096</v>
      </c>
      <c r="W61" s="34">
        <f t="shared" si="7"/>
        <v>-17.579169735946351</v>
      </c>
      <c r="X61" s="34">
        <f t="shared" si="7"/>
        <v>-16.317107985040295</v>
      </c>
      <c r="Y61" s="34">
        <f t="shared" si="7"/>
        <v>-15.032570783684141</v>
      </c>
      <c r="Z61" s="34">
        <f t="shared" si="7"/>
        <v>-13.731189532644887</v>
      </c>
      <c r="AA61" s="34">
        <f t="shared" si="7"/>
        <v>-12.419870458733424</v>
      </c>
      <c r="AB61" s="34">
        <f t="shared" si="7"/>
        <v>-11.103271556501255</v>
      </c>
      <c r="AC61" s="34">
        <f t="shared" si="7"/>
        <v>-9.7893198325046207</v>
      </c>
      <c r="AD61" s="34">
        <f t="shared" si="7"/>
        <v>-8.4856591902865635</v>
      </c>
      <c r="AE61" s="34">
        <f t="shared" si="7"/>
        <v>-7.1959960535511076</v>
      </c>
      <c r="AF61" s="34">
        <f t="shared" si="7"/>
        <v>-5.9229390070223111</v>
      </c>
      <c r="AG61" s="34">
        <f t="shared" si="7"/>
        <v>-4.6680066844703791</v>
      </c>
      <c r="AH61" s="34">
        <f t="shared" si="7"/>
        <v>-3.4312348679214977</v>
      </c>
      <c r="AI61" s="34">
        <f t="shared" si="7"/>
        <v>-2.2126235454843117</v>
      </c>
      <c r="AJ61" s="34">
        <f t="shared" si="7"/>
        <v>-1.0121729825109393</v>
      </c>
      <c r="AK61" s="34">
        <f t="shared" si="7"/>
        <v>0.18827758046243304</v>
      </c>
      <c r="AL61" s="34">
        <f t="shared" si="7"/>
        <v>1.3887281434358054</v>
      </c>
      <c r="AM61" s="34">
        <f t="shared" si="7"/>
        <v>2.5891787064091778</v>
      </c>
      <c r="AN61" s="34">
        <f t="shared" si="7"/>
        <v>3.7896292693825502</v>
      </c>
      <c r="AO61" s="34">
        <f t="shared" si="7"/>
        <v>4.9900798323559226</v>
      </c>
      <c r="AP61" s="34">
        <f t="shared" si="7"/>
        <v>6.1905303953292954</v>
      </c>
      <c r="AQ61" s="34">
        <f t="shared" si="7"/>
        <v>7.3909809583026682</v>
      </c>
      <c r="AR61" s="34">
        <f t="shared" si="7"/>
        <v>8.591431521276041</v>
      </c>
      <c r="AS61" s="34">
        <f t="shared" si="7"/>
        <v>9.7918820842494139</v>
      </c>
      <c r="AT61" s="34">
        <f t="shared" si="7"/>
        <v>10.992332647222787</v>
      </c>
      <c r="AU61" s="34">
        <f t="shared" si="7"/>
        <v>12.19278321019616</v>
      </c>
      <c r="AV61" s="34">
        <f t="shared" si="7"/>
        <v>13.393233773169532</v>
      </c>
      <c r="AW61" s="34">
        <f t="shared" si="7"/>
        <v>14.593684336142905</v>
      </c>
      <c r="AX61" s="34">
        <f t="shared" si="7"/>
        <v>15.794134899116278</v>
      </c>
      <c r="AY61" s="34">
        <f t="shared" si="7"/>
        <v>16.177222959456291</v>
      </c>
      <c r="AZ61" s="34">
        <f t="shared" si="7"/>
        <v>16.470657686462971</v>
      </c>
      <c r="BA61" s="34">
        <f t="shared" si="7"/>
        <v>16.674547718244302</v>
      </c>
      <c r="BB61" s="34">
        <f t="shared" si="7"/>
        <v>16.789320681982169</v>
      </c>
      <c r="BC61" s="34">
        <f t="shared" si="7"/>
        <v>16.815733334556889</v>
      </c>
      <c r="BD61" s="34">
        <f t="shared" si="7"/>
        <v>16.754802649718581</v>
      </c>
    </row>
    <row r="62" spans="1:56" ht="16.5" hidden="1" customHeight="1" outlineLevel="1" x14ac:dyDescent="0.3">
      <c r="A62" s="115"/>
      <c r="B62" s="9" t="s">
        <v>34</v>
      </c>
      <c r="C62" s="9" t="s">
        <v>68</v>
      </c>
      <c r="D62" s="9" t="s">
        <v>40</v>
      </c>
      <c r="E62" s="34">
        <f t="shared" ref="E62:BD62" si="8">E28-E60+E61</f>
        <v>-4.0344000000000007</v>
      </c>
      <c r="F62" s="34">
        <f t="shared" si="8"/>
        <v>-7.974257951807358</v>
      </c>
      <c r="G62" s="34">
        <f t="shared" si="8"/>
        <v>-11.805327985204618</v>
      </c>
      <c r="H62" s="34">
        <f t="shared" si="8"/>
        <v>-15.513226890944075</v>
      </c>
      <c r="I62" s="34">
        <f t="shared" si="8"/>
        <v>-19.087001666765101</v>
      </c>
      <c r="J62" s="34">
        <f t="shared" si="8"/>
        <v>-22.51287570107792</v>
      </c>
      <c r="K62" s="34">
        <f t="shared" si="8"/>
        <v>-25.775818320464126</v>
      </c>
      <c r="L62" s="34">
        <f t="shared" si="8"/>
        <v>-28.862415411830575</v>
      </c>
      <c r="M62" s="34">
        <f t="shared" si="8"/>
        <v>-27.836056060600125</v>
      </c>
      <c r="N62" s="34">
        <f t="shared" si="8"/>
        <v>-26.788747661828697</v>
      </c>
      <c r="O62" s="34">
        <f t="shared" si="8"/>
        <v>-25.719834769287466</v>
      </c>
      <c r="P62" s="34">
        <f t="shared" si="8"/>
        <v>-24.628661542205503</v>
      </c>
      <c r="Q62" s="34">
        <f t="shared" si="8"/>
        <v>-23.514574526264795</v>
      </c>
      <c r="R62" s="34">
        <f t="shared" si="8"/>
        <v>-22.376924285586135</v>
      </c>
      <c r="S62" s="34">
        <f t="shared" si="8"/>
        <v>-21.215069244863024</v>
      </c>
      <c r="T62" s="34">
        <f t="shared" si="8"/>
        <v>-20.028388496343943</v>
      </c>
      <c r="U62" s="34">
        <f t="shared" si="8"/>
        <v>-18.816496505166096</v>
      </c>
      <c r="V62" s="34">
        <f t="shared" si="8"/>
        <v>-17.579169735946351</v>
      </c>
      <c r="W62" s="34">
        <f t="shared" si="8"/>
        <v>-16.317107985040295</v>
      </c>
      <c r="X62" s="34">
        <f t="shared" si="8"/>
        <v>-15.032570783684141</v>
      </c>
      <c r="Y62" s="34">
        <f t="shared" si="8"/>
        <v>-13.731189532644887</v>
      </c>
      <c r="Z62" s="34">
        <f t="shared" si="8"/>
        <v>-12.419870458733424</v>
      </c>
      <c r="AA62" s="34">
        <f t="shared" si="8"/>
        <v>-11.103271556501255</v>
      </c>
      <c r="AB62" s="34">
        <f t="shared" si="8"/>
        <v>-9.7893198325046207</v>
      </c>
      <c r="AC62" s="34">
        <f t="shared" si="8"/>
        <v>-8.4856591902865635</v>
      </c>
      <c r="AD62" s="34">
        <f t="shared" si="8"/>
        <v>-7.1959960535511076</v>
      </c>
      <c r="AE62" s="34">
        <f t="shared" si="8"/>
        <v>-5.9229390070223111</v>
      </c>
      <c r="AF62" s="34">
        <f t="shared" si="8"/>
        <v>-4.6680066844703791</v>
      </c>
      <c r="AG62" s="34">
        <f t="shared" si="8"/>
        <v>-3.4312348679214977</v>
      </c>
      <c r="AH62" s="34">
        <f t="shared" si="8"/>
        <v>-2.2126235454843117</v>
      </c>
      <c r="AI62" s="34">
        <f t="shared" si="8"/>
        <v>-1.0121729825109393</v>
      </c>
      <c r="AJ62" s="34">
        <f t="shared" si="8"/>
        <v>0.18827758046243304</v>
      </c>
      <c r="AK62" s="34">
        <f t="shared" si="8"/>
        <v>1.3887281434358054</v>
      </c>
      <c r="AL62" s="34">
        <f t="shared" si="8"/>
        <v>2.5891787064091778</v>
      </c>
      <c r="AM62" s="34">
        <f t="shared" si="8"/>
        <v>3.7896292693825502</v>
      </c>
      <c r="AN62" s="34">
        <f t="shared" si="8"/>
        <v>4.9900798323559226</v>
      </c>
      <c r="AO62" s="34">
        <f t="shared" si="8"/>
        <v>6.1905303953292954</v>
      </c>
      <c r="AP62" s="34">
        <f t="shared" si="8"/>
        <v>7.3909809583026682</v>
      </c>
      <c r="AQ62" s="34">
        <f t="shared" si="8"/>
        <v>8.591431521276041</v>
      </c>
      <c r="AR62" s="34">
        <f t="shared" si="8"/>
        <v>9.7918820842494139</v>
      </c>
      <c r="AS62" s="34">
        <f t="shared" si="8"/>
        <v>10.992332647222787</v>
      </c>
      <c r="AT62" s="34">
        <f t="shared" si="8"/>
        <v>12.19278321019616</v>
      </c>
      <c r="AU62" s="34">
        <f t="shared" si="8"/>
        <v>13.393233773169532</v>
      </c>
      <c r="AV62" s="34">
        <f t="shared" si="8"/>
        <v>14.593684336142905</v>
      </c>
      <c r="AW62" s="34">
        <f t="shared" si="8"/>
        <v>15.794134899116278</v>
      </c>
      <c r="AX62" s="34">
        <f t="shared" si="8"/>
        <v>16.177222959456291</v>
      </c>
      <c r="AY62" s="34">
        <f t="shared" si="8"/>
        <v>16.470657686462971</v>
      </c>
      <c r="AZ62" s="34">
        <f t="shared" si="8"/>
        <v>16.674547718244302</v>
      </c>
      <c r="BA62" s="34">
        <f t="shared" si="8"/>
        <v>16.789320681982169</v>
      </c>
      <c r="BB62" s="34">
        <f t="shared" si="8"/>
        <v>16.815733334556889</v>
      </c>
      <c r="BC62" s="34">
        <f t="shared" si="8"/>
        <v>16.754802649718581</v>
      </c>
      <c r="BD62" s="34">
        <f t="shared" si="8"/>
        <v>16.607874347558248</v>
      </c>
    </row>
    <row r="63" spans="1:56" ht="16.5" collapsed="1" x14ac:dyDescent="0.3">
      <c r="A63" s="115"/>
      <c r="B63" s="9" t="s">
        <v>8</v>
      </c>
      <c r="C63" s="11" t="s">
        <v>67</v>
      </c>
      <c r="D63" s="9" t="s">
        <v>40</v>
      </c>
      <c r="E63" s="34">
        <f>AVERAGE(E61:E62)*'Fixed data'!$C$3</f>
        <v>-9.7430760000000019E-2</v>
      </c>
      <c r="F63" s="34">
        <f>AVERAGE(F61:F62)*'Fixed data'!$C$3</f>
        <v>-0.29000908953614768</v>
      </c>
      <c r="G63" s="34">
        <f>AVERAGE(G61:G62)*'Fixed data'!$C$3</f>
        <v>-0.47767700037883926</v>
      </c>
      <c r="H63" s="34">
        <f>AVERAGE(H61:H62)*'Fixed data'!$C$3</f>
        <v>-0.65974310025899108</v>
      </c>
      <c r="I63" s="34">
        <f>AVERAGE(I61:I62)*'Fixed data'!$C$3</f>
        <v>-0.83559551966867651</v>
      </c>
      <c r="J63" s="34">
        <f>AVERAGE(J61:J62)*'Fixed data'!$C$3</f>
        <v>-1.0046370384334091</v>
      </c>
      <c r="K63" s="34">
        <f>AVERAGE(K61:K62)*'Fixed data'!$C$3</f>
        <v>-1.1661719606202403</v>
      </c>
      <c r="L63" s="34">
        <f>AVERAGE(L61:L62)*'Fixed data'!$C$3</f>
        <v>-1.3195133446349172</v>
      </c>
      <c r="M63" s="34">
        <f>AVERAGE(M61:M62)*'Fixed data'!$C$3</f>
        <v>-1.3692680860592015</v>
      </c>
      <c r="N63" s="34">
        <f>AVERAGE(N61:N62)*'Fixed data'!$C$3</f>
        <v>-1.3191890098966561</v>
      </c>
      <c r="O63" s="34">
        <f>AVERAGE(O61:O62)*'Fixed data'!$C$3</f>
        <v>-1.2680822657114554</v>
      </c>
      <c r="P63" s="34">
        <f>AVERAGE(P61:P62)*'Fixed data'!$C$3</f>
        <v>-1.2159161859225551</v>
      </c>
      <c r="Q63" s="34">
        <f>AVERAGE(Q61:Q62)*'Fixed data'!$C$3</f>
        <v>-1.1626591510535578</v>
      </c>
      <c r="R63" s="34">
        <f>AVERAGE(R61:R62)*'Fixed data'!$C$3</f>
        <v>-1.1082796963062</v>
      </c>
      <c r="S63" s="34">
        <f>AVERAGE(S61:S62)*'Fixed data'!$C$3</f>
        <v>-1.0527466437603472</v>
      </c>
      <c r="T63" s="34">
        <f>AVERAGE(T61:T62)*'Fixed data'!$C$3</f>
        <v>-0.99602950445014826</v>
      </c>
      <c r="U63" s="34">
        <f>AVERAGE(U61:U62)*'Fixed data'!$C$3</f>
        <v>-0.9381039727864674</v>
      </c>
      <c r="V63" s="34">
        <f>AVERAGE(V61:V62)*'Fixed data'!$C$3</f>
        <v>-0.87895533972286577</v>
      </c>
      <c r="W63" s="34">
        <f>AVERAGE(W61:W62)*'Fixed data'!$C$3</f>
        <v>-0.81859510696182758</v>
      </c>
      <c r="X63" s="34">
        <f>AVERAGE(X61:X62)*'Fixed data'!$C$3</f>
        <v>-0.7570947422646952</v>
      </c>
      <c r="Y63" s="34">
        <f>AVERAGE(Y61:Y62)*'Fixed data'!$C$3</f>
        <v>-0.69464481163934599</v>
      </c>
      <c r="Z63" s="34">
        <f>AVERAGE(Z61:Z62)*'Fixed data'!$C$3</f>
        <v>-0.63154809879178619</v>
      </c>
      <c r="AA63" s="34">
        <f>AVERAGE(AA61:AA62)*'Fixed data'!$C$3</f>
        <v>-0.56808387966791751</v>
      </c>
      <c r="AB63" s="34">
        <f>AVERAGE(AB61:AB62)*'Fixed data'!$C$3</f>
        <v>-0.50455608204449198</v>
      </c>
      <c r="AC63" s="34">
        <f>AVERAGE(AC61:AC62)*'Fixed data'!$C$3</f>
        <v>-0.44134074340040719</v>
      </c>
      <c r="AD63" s="34">
        <f>AVERAGE(AD61:AD62)*'Fixed data'!$C$3</f>
        <v>-0.3787119741386798</v>
      </c>
      <c r="AE63" s="34">
        <f>AVERAGE(AE61:AE62)*'Fixed data'!$C$3</f>
        <v>-0.3168222817128481</v>
      </c>
      <c r="AF63" s="34">
        <f>AVERAGE(AF61:AF62)*'Fixed data'!$C$3</f>
        <v>-0.25577133844954847</v>
      </c>
      <c r="AG63" s="34">
        <f>AVERAGE(AG61:AG62)*'Fixed data'!$C$3</f>
        <v>-0.19559668349026385</v>
      </c>
      <c r="AH63" s="34">
        <f>AVERAGE(AH61:AH62)*'Fixed data'!$C$3</f>
        <v>-0.1362991806837503</v>
      </c>
      <c r="AI63" s="34">
        <f>AVERAGE(AI61:AI62)*'Fixed data'!$C$3</f>
        <v>-7.7878836151085318E-2</v>
      </c>
      <c r="AJ63" s="34">
        <f>AVERAGE(AJ61:AJ62)*'Fixed data'!$C$3</f>
        <v>-1.9897073959471427E-2</v>
      </c>
      <c r="AK63" s="34">
        <f>AVERAGE(AK61:AK62)*'Fixed data'!$C$3</f>
        <v>3.8084688232142463E-2</v>
      </c>
      <c r="AL63" s="34">
        <f>AVERAGE(AL61:AL62)*'Fixed data'!$C$3</f>
        <v>9.6066450423756347E-2</v>
      </c>
      <c r="AM63" s="34">
        <f>AVERAGE(AM61:AM62)*'Fixed data'!$C$3</f>
        <v>0.15404821261537024</v>
      </c>
      <c r="AN63" s="34">
        <f>AVERAGE(AN61:AN62)*'Fixed data'!$C$3</f>
        <v>0.21202997480698413</v>
      </c>
      <c r="AO63" s="34">
        <f>AVERAGE(AO61:AO62)*'Fixed data'!$C$3</f>
        <v>0.27001173699859804</v>
      </c>
      <c r="AP63" s="34">
        <f>AVERAGE(AP61:AP62)*'Fixed data'!$C$3</f>
        <v>0.32799349919021192</v>
      </c>
      <c r="AQ63" s="34">
        <f>AVERAGE(AQ61:AQ62)*'Fixed data'!$C$3</f>
        <v>0.38597526138182586</v>
      </c>
      <c r="AR63" s="34">
        <f>AVERAGE(AR61:AR62)*'Fixed data'!$C$3</f>
        <v>0.44395702357343975</v>
      </c>
      <c r="AS63" s="34">
        <f>AVERAGE(AS61:AS62)*'Fixed data'!$C$3</f>
        <v>0.50193878576505369</v>
      </c>
      <c r="AT63" s="34">
        <f>AVERAGE(AT61:AT62)*'Fixed data'!$C$3</f>
        <v>0.55992054795666757</v>
      </c>
      <c r="AU63" s="34">
        <f>AVERAGE(AU61:AU62)*'Fixed data'!$C$3</f>
        <v>0.61790231014828145</v>
      </c>
      <c r="AV63" s="34">
        <f>AVERAGE(AV61:AV62)*'Fixed data'!$C$3</f>
        <v>0.67588407233989545</v>
      </c>
      <c r="AW63" s="34">
        <f>AVERAGE(AW61:AW62)*'Fixed data'!$C$3</f>
        <v>0.73386583453150933</v>
      </c>
      <c r="AX63" s="34">
        <f>AVERAGE(AX61:AX62)*'Fixed data'!$C$3</f>
        <v>0.77210829228452749</v>
      </c>
      <c r="AY63" s="34">
        <f>AVERAGE(AY61:AY62)*'Fixed data'!$C$3</f>
        <v>0.78844631759895012</v>
      </c>
      <c r="AZ63" s="34">
        <f>AVERAGE(AZ61:AZ62)*'Fixed data'!$C$3</f>
        <v>0.80045671052368061</v>
      </c>
      <c r="BA63" s="34">
        <f>AVERAGE(BA61:BA62)*'Fixed data'!$C$3</f>
        <v>0.80815242186546943</v>
      </c>
      <c r="BB63" s="34">
        <f>AVERAGE(BB61:BB62)*'Fixed data'!$C$3</f>
        <v>0.81156205449941832</v>
      </c>
      <c r="BC63" s="34">
        <f>AVERAGE(BC61:BC62)*'Fixed data'!$C$3</f>
        <v>0.81072844402025257</v>
      </c>
      <c r="BD63" s="34">
        <f>AVERAGE(BD61:BD62)*'Fixed data'!$C$3</f>
        <v>0.80570864948423548</v>
      </c>
    </row>
    <row r="64" spans="1:56" ht="15.75" thickBot="1" x14ac:dyDescent="0.35">
      <c r="A64" s="114"/>
      <c r="B64" s="12" t="s">
        <v>94</v>
      </c>
      <c r="C64" s="12" t="s">
        <v>45</v>
      </c>
      <c r="D64" s="12" t="s">
        <v>40</v>
      </c>
      <c r="E64" s="53">
        <f t="shared" ref="E64:BD64" si="9">E29+E60+E63</f>
        <v>-1.1060307599999994</v>
      </c>
      <c r="F64" s="53">
        <f t="shared" si="9"/>
        <v>-1.3870402441546532</v>
      </c>
      <c r="G64" s="53">
        <f t="shared" si="9"/>
        <v>-1.6594420444265066</v>
      </c>
      <c r="H64" s="53">
        <f t="shared" si="9"/>
        <v>-1.9221116974465398</v>
      </c>
      <c r="I64" s="53">
        <f t="shared" si="9"/>
        <v>-2.1748834733305498</v>
      </c>
      <c r="J64" s="53">
        <f t="shared" si="9"/>
        <v>-2.4161289784845188</v>
      </c>
      <c r="K64" s="53">
        <f t="shared" si="9"/>
        <v>-2.6444280685922275</v>
      </c>
      <c r="L64" s="53">
        <f t="shared" si="9"/>
        <v>-2.8590430423210362</v>
      </c>
      <c r="M64" s="53">
        <f t="shared" si="9"/>
        <v>-1.9833614906305974</v>
      </c>
      <c r="N64" s="53">
        <f t="shared" si="9"/>
        <v>-1.9188836871014954</v>
      </c>
      <c r="O64" s="53">
        <f t="shared" si="9"/>
        <v>-1.8524288478834758</v>
      </c>
      <c r="P64" s="53">
        <f t="shared" si="9"/>
        <v>-1.7839295442289649</v>
      </c>
      <c r="Q64" s="53">
        <f t="shared" si="9"/>
        <v>-1.7133182872836024</v>
      </c>
      <c r="R64" s="53">
        <f t="shared" si="9"/>
        <v>-1.6405274068026314</v>
      </c>
      <c r="S64" s="53">
        <f t="shared" si="9"/>
        <v>-1.5654897646860606</v>
      </c>
      <c r="T64" s="53">
        <f t="shared" si="9"/>
        <v>-1.4881414890980376</v>
      </c>
      <c r="U64" s="53">
        <f t="shared" si="9"/>
        <v>-1.4084782853503062</v>
      </c>
      <c r="V64" s="53">
        <f t="shared" si="9"/>
        <v>-1.3264927871403627</v>
      </c>
      <c r="W64" s="53">
        <f t="shared" si="9"/>
        <v>-1.2423979351399188</v>
      </c>
      <c r="X64" s="53">
        <f t="shared" si="9"/>
        <v>-1.1566507317696408</v>
      </c>
      <c r="Y64" s="53">
        <f t="shared" si="9"/>
        <v>-1.0703235395712674</v>
      </c>
      <c r="Z64" s="53">
        <f t="shared" si="9"/>
        <v>-0.98417120382549239</v>
      </c>
      <c r="AA64" s="53">
        <f t="shared" si="9"/>
        <v>-0.89808267275749676</v>
      </c>
      <c r="AB64" s="53">
        <f t="shared" si="9"/>
        <v>-0.81329222282311975</v>
      </c>
      <c r="AC64" s="53">
        <f t="shared" si="9"/>
        <v>-0.73031153055216813</v>
      </c>
      <c r="AD64" s="53">
        <f t="shared" si="9"/>
        <v>-0.64863347421517337</v>
      </c>
      <c r="AE64" s="53">
        <f t="shared" si="9"/>
        <v>-0.56823437908191821</v>
      </c>
      <c r="AF64" s="53">
        <f t="shared" si="9"/>
        <v>-0.48901139572039654</v>
      </c>
      <c r="AG64" s="53">
        <f t="shared" si="9"/>
        <v>-0.41067259470007256</v>
      </c>
      <c r="AH64" s="53">
        <f t="shared" si="9"/>
        <v>-0.33321086196950356</v>
      </c>
      <c r="AI64" s="53">
        <f t="shared" si="9"/>
        <v>-0.25662627083276013</v>
      </c>
      <c r="AJ64" s="53">
        <f t="shared" si="9"/>
        <v>-0.19864450864114624</v>
      </c>
      <c r="AK64" s="53">
        <f t="shared" si="9"/>
        <v>-0.14066274644953236</v>
      </c>
      <c r="AL64" s="53">
        <f t="shared" si="9"/>
        <v>-8.2680984257918463E-2</v>
      </c>
      <c r="AM64" s="53">
        <f t="shared" si="9"/>
        <v>-2.4699222066304566E-2</v>
      </c>
      <c r="AN64" s="53">
        <f t="shared" si="9"/>
        <v>3.3282540125309318E-2</v>
      </c>
      <c r="AO64" s="53">
        <f t="shared" si="9"/>
        <v>9.1264302316923229E-2</v>
      </c>
      <c r="AP64" s="53">
        <f t="shared" si="9"/>
        <v>0.14924606450853711</v>
      </c>
      <c r="AQ64" s="53">
        <f t="shared" si="9"/>
        <v>0.20722782670015105</v>
      </c>
      <c r="AR64" s="53">
        <f t="shared" si="9"/>
        <v>0.26520958889176494</v>
      </c>
      <c r="AS64" s="53">
        <f t="shared" si="9"/>
        <v>0.32319135108337887</v>
      </c>
      <c r="AT64" s="53">
        <f t="shared" si="9"/>
        <v>0.38117311327499276</v>
      </c>
      <c r="AU64" s="53">
        <f t="shared" si="9"/>
        <v>0.43915487546660664</v>
      </c>
      <c r="AV64" s="53">
        <f t="shared" si="9"/>
        <v>0.49713663765822064</v>
      </c>
      <c r="AW64" s="53">
        <f t="shared" si="9"/>
        <v>0.55511839984983458</v>
      </c>
      <c r="AX64" s="53">
        <f t="shared" si="9"/>
        <v>0.38902023194451324</v>
      </c>
      <c r="AY64" s="53">
        <f t="shared" si="9"/>
        <v>0.49501159059226912</v>
      </c>
      <c r="AZ64" s="53">
        <f t="shared" si="9"/>
        <v>0.59656667874234826</v>
      </c>
      <c r="BA64" s="53">
        <f t="shared" si="9"/>
        <v>0.69337945812760249</v>
      </c>
      <c r="BB64" s="53">
        <f t="shared" si="9"/>
        <v>0.78514940192469818</v>
      </c>
      <c r="BC64" s="53">
        <f t="shared" si="9"/>
        <v>0.87165912885856167</v>
      </c>
      <c r="BD64" s="53">
        <f t="shared" si="9"/>
        <v>0.95263695164457007</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3.6590303380048504E-2</v>
      </c>
      <c r="G67" s="81">
        <f>'Fixed data'!$G$7*G$88/1000000</f>
        <v>7.7674612121130859E-2</v>
      </c>
      <c r="H67" s="81">
        <f>'Fixed data'!$G$7*H$88/1000000</f>
        <v>0.12711068127834291</v>
      </c>
      <c r="I67" s="81">
        <f>'Fixed data'!$G$7*I$88/1000000</f>
        <v>0.18239375261521637</v>
      </c>
      <c r="J67" s="81">
        <f>'Fixed data'!$G$7*J$88/1000000</f>
        <v>0.24626677140656697</v>
      </c>
      <c r="K67" s="81">
        <f>'Fixed data'!$G$7*K$88/1000000</f>
        <v>0.32016233825500767</v>
      </c>
      <c r="L67" s="81">
        <f>'Fixed data'!$G$7*L$88/1000000</f>
        <v>0.40016043359940667</v>
      </c>
      <c r="M67" s="81">
        <f>'Fixed data'!$G$7*M$88/1000000</f>
        <v>0.48754328755886617</v>
      </c>
      <c r="N67" s="81">
        <f>'Fixed data'!$G$7*N$88/1000000</f>
        <v>0.52938340664079786</v>
      </c>
      <c r="O67" s="81">
        <f>'Fixed data'!$G$7*O$88/1000000</f>
        <v>0.57312420735591441</v>
      </c>
      <c r="P67" s="81">
        <f>'Fixed data'!$G$7*P$88/1000000</f>
        <v>0.61880857021780333</v>
      </c>
      <c r="Q67" s="81">
        <f>'Fixed data'!$G$7*Q$88/1000000</f>
        <v>0.66647519143829048</v>
      </c>
      <c r="R67" s="81">
        <f>'Fixed data'!$G$7*R$88/1000000</f>
        <v>0.71616096061195023</v>
      </c>
      <c r="S67" s="81">
        <f>'Fixed data'!$G$7*S$88/1000000</f>
        <v>0.76788945141727993</v>
      </c>
      <c r="T67" s="81">
        <f>'Fixed data'!$G$7*T$88/1000000</f>
        <v>0.82168692179726299</v>
      </c>
      <c r="U67" s="81">
        <f>'Fixed data'!$G$7*U$88/1000000</f>
        <v>0.87725091389840915</v>
      </c>
      <c r="V67" s="81">
        <f>'Fixed data'!$G$7*V$88/1000000</f>
        <v>0.93434078787685471</v>
      </c>
      <c r="W67" s="81">
        <f>'Fixed data'!$G$7*W$88/1000000</f>
        <v>0.99171422696852241</v>
      </c>
      <c r="X67" s="81">
        <f>'Fixed data'!$G$7*X$88/1000000</f>
        <v>1.0471829306838578</v>
      </c>
      <c r="Y67" s="81">
        <f>'Fixed data'!$G$7*Y$88/1000000</f>
        <v>1.0957766868226162</v>
      </c>
      <c r="Z67" s="81">
        <f>'Fixed data'!$G$7*Z$88/1000000</f>
        <v>1.1354511664123048</v>
      </c>
      <c r="AA67" s="81">
        <f>'Fixed data'!$G$7*AA$88/1000000</f>
        <v>1.1691071999604477</v>
      </c>
      <c r="AB67" s="81">
        <f>'Fixed data'!$G$7*AB$88/1000000</f>
        <v>1.1921588944547776</v>
      </c>
      <c r="AC67" s="81">
        <f>'Fixed data'!$G$7*AC$88/1000000</f>
        <v>1.2043504924703481</v>
      </c>
      <c r="AD67" s="81">
        <f>'Fixed data'!$G$7*AD$88/1000000</f>
        <v>1.210945625278004</v>
      </c>
      <c r="AE67" s="81">
        <f>'Fixed data'!$G$7*AE$88/1000000</f>
        <v>1.2132924995105392</v>
      </c>
      <c r="AF67" s="81">
        <f>'Fixed data'!$G$7*AF$88/1000000</f>
        <v>1.2133918959201884</v>
      </c>
      <c r="AG67" s="81">
        <f>'Fixed data'!$G$7*AG$88/1000000</f>
        <v>1.2133986223454227</v>
      </c>
      <c r="AH67" s="81">
        <f>'Fixed data'!$G$7*AH$88/1000000</f>
        <v>1.2134055257141605</v>
      </c>
      <c r="AI67" s="81">
        <f>'Fixed data'!$G$7*AI$88/1000000</f>
        <v>1.2134119695643246</v>
      </c>
      <c r="AJ67" s="81">
        <f>'Fixed data'!$G$7*AJ$88/1000000</f>
        <v>1.2134119695643246</v>
      </c>
      <c r="AK67" s="81">
        <f>'Fixed data'!$G$7*AK$88/1000000</f>
        <v>1.2134119695643246</v>
      </c>
      <c r="AL67" s="81">
        <f>'Fixed data'!$G$7*AL$88/1000000</f>
        <v>1.2134119695643246</v>
      </c>
      <c r="AM67" s="81">
        <f>'Fixed data'!$G$7*AM$88/1000000</f>
        <v>1.2134119695643246</v>
      </c>
      <c r="AN67" s="81">
        <f>'Fixed data'!$G$7*AN$88/1000000</f>
        <v>1.2134119695643246</v>
      </c>
      <c r="AO67" s="81">
        <f>'Fixed data'!$G$7*AO$88/1000000</f>
        <v>1.2134119695643246</v>
      </c>
      <c r="AP67" s="81">
        <f>'Fixed data'!$G$7*AP$88/1000000</f>
        <v>1.2134119695643246</v>
      </c>
      <c r="AQ67" s="81">
        <f>'Fixed data'!$G$7*AQ$88/1000000</f>
        <v>1.2134119695643246</v>
      </c>
      <c r="AR67" s="81">
        <f>'Fixed data'!$G$7*AR$88/1000000</f>
        <v>1.2134119695643246</v>
      </c>
      <c r="AS67" s="81">
        <f>'Fixed data'!$G$7*AS$88/1000000</f>
        <v>1.2134119695643246</v>
      </c>
      <c r="AT67" s="81">
        <f>'Fixed data'!$G$7*AT$88/1000000</f>
        <v>1.2134119695643246</v>
      </c>
      <c r="AU67" s="81">
        <f>'Fixed data'!$G$7*AU$88/1000000</f>
        <v>1.2134119695643246</v>
      </c>
      <c r="AV67" s="81">
        <f>'Fixed data'!$G$7*AV$88/1000000</f>
        <v>1.2134119695643246</v>
      </c>
      <c r="AW67" s="81">
        <f>'Fixed data'!$G$7*AW$88/1000000</f>
        <v>1.2134119695643246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3.9854713059358282E-2</v>
      </c>
      <c r="G68" s="81">
        <f>'Fixed data'!$G$8*G89/1000000</f>
        <v>8.460436487587418E-2</v>
      </c>
      <c r="H68" s="81">
        <f>'Fixed data'!$G$8*H89/1000000</f>
        <v>0.13845088072952333</v>
      </c>
      <c r="I68" s="81">
        <f>'Fixed data'!$G$8*I89/1000000</f>
        <v>0.19866603998322591</v>
      </c>
      <c r="J68" s="81">
        <f>'Fixed data'!$G$8*J89/1000000</f>
        <v>0.26823750020654524</v>
      </c>
      <c r="K68" s="81">
        <f>'Fixed data'!$G$8*K89/1000000</f>
        <v>0.3487256716905035</v>
      </c>
      <c r="L68" s="81">
        <f>'Fixed data'!$G$8*L89/1000000</f>
        <v>0.43586080971137098</v>
      </c>
      <c r="M68" s="81">
        <f>'Fixed data'!$G$8*M89/1000000</f>
        <v>0.5310395387503134</v>
      </c>
      <c r="N68" s="81">
        <f>'Fixed data'!$G$8*N89/1000000</f>
        <v>0.57661243064629664</v>
      </c>
      <c r="O68" s="81">
        <f>'Fixed data'!$G$8*O89/1000000</f>
        <v>0.62425557378672758</v>
      </c>
      <c r="P68" s="81">
        <f>'Fixed data'!$G$8*P89/1000000</f>
        <v>0.67401567427697817</v>
      </c>
      <c r="Q68" s="81">
        <f>'Fixed data'!$G$8*Q89/1000000</f>
        <v>0.72593488061752331</v>
      </c>
      <c r="R68" s="81">
        <f>'Fixed data'!$G$8*R89/1000000</f>
        <v>0.78005337351390391</v>
      </c>
      <c r="S68" s="81">
        <f>'Fixed data'!$G$8*S89/1000000</f>
        <v>0.83639682977405816</v>
      </c>
      <c r="T68" s="81">
        <f>'Fixed data'!$G$8*T89/1000000</f>
        <v>0.89499384994754871</v>
      </c>
      <c r="U68" s="81">
        <f>'Fixed data'!$G$8*U89/1000000</f>
        <v>0.9555149923557601</v>
      </c>
      <c r="V68" s="81">
        <f>'Fixed data'!$G$8*V89/1000000</f>
        <v>1.0176981484332752</v>
      </c>
      <c r="W68" s="81">
        <f>'Fixed data'!$G$8*W89/1000000</f>
        <v>1.0801901679302861</v>
      </c>
      <c r="X68" s="81">
        <f>'Fixed data'!$G$8*X89/1000000</f>
        <v>1.1406075207843638</v>
      </c>
      <c r="Y68" s="81">
        <f>'Fixed data'!$G$8*Y89/1000000</f>
        <v>1.1935365765309049</v>
      </c>
      <c r="Z68" s="81">
        <f>'Fixed data'!$G$8*Z89/1000000</f>
        <v>1.2367506210662282</v>
      </c>
      <c r="AA68" s="81">
        <f>'Fixed data'!$G$8*AA89/1000000</f>
        <v>1.2734092829484787</v>
      </c>
      <c r="AB68" s="81">
        <f>'Fixed data'!$G$8*AB89/1000000</f>
        <v>1.2985175379979343</v>
      </c>
      <c r="AC68" s="81">
        <f>'Fixed data'!$G$8*AC89/1000000</f>
        <v>1.3117968113507028</v>
      </c>
      <c r="AD68" s="81">
        <f>'Fixed data'!$G$8*AD89/1000000</f>
        <v>1.3189803299706073</v>
      </c>
      <c r="AE68" s="81">
        <f>'Fixed data'!$G$8*AE89/1000000</f>
        <v>1.3215365809574453</v>
      </c>
      <c r="AF68" s="81">
        <f>'Fixed data'!$G$8*AF89/1000000</f>
        <v>1.3216448450334366</v>
      </c>
      <c r="AG68" s="81">
        <f>'Fixed data'!$G$8*AG89/1000000</f>
        <v>1.3216521715577576</v>
      </c>
      <c r="AH68" s="81">
        <f>'Fixed data'!$G$8*AH89/1000000</f>
        <v>1.3216596908116247</v>
      </c>
      <c r="AI68" s="81">
        <f>'Fixed data'!$G$8*AI89/1000000</f>
        <v>1.3216667095508969</v>
      </c>
      <c r="AJ68" s="81">
        <f>'Fixed data'!$G$8*AJ89/1000000</f>
        <v>1.3216667095508969</v>
      </c>
      <c r="AK68" s="81">
        <f>'Fixed data'!$G$8*AK89/1000000</f>
        <v>1.3216667095508969</v>
      </c>
      <c r="AL68" s="81">
        <f>'Fixed data'!$G$8*AL89/1000000</f>
        <v>1.3216667095508969</v>
      </c>
      <c r="AM68" s="81">
        <f>'Fixed data'!$G$8*AM89/1000000</f>
        <v>1.3216667095508969</v>
      </c>
      <c r="AN68" s="81">
        <f>'Fixed data'!$G$8*AN89/1000000</f>
        <v>1.3216667095508969</v>
      </c>
      <c r="AO68" s="81">
        <f>'Fixed data'!$G$8*AO89/1000000</f>
        <v>1.3216667095508969</v>
      </c>
      <c r="AP68" s="81">
        <f>'Fixed data'!$G$8*AP89/1000000</f>
        <v>1.3216667095508969</v>
      </c>
      <c r="AQ68" s="81">
        <f>'Fixed data'!$G$8*AQ89/1000000</f>
        <v>1.3216667095508969</v>
      </c>
      <c r="AR68" s="81">
        <f>'Fixed data'!$G$8*AR89/1000000</f>
        <v>1.3216667095508969</v>
      </c>
      <c r="AS68" s="81">
        <f>'Fixed data'!$G$8*AS89/1000000</f>
        <v>1.3216667095508969</v>
      </c>
      <c r="AT68" s="81">
        <f>'Fixed data'!$G$8*AT89/1000000</f>
        <v>1.3216667095508969</v>
      </c>
      <c r="AU68" s="81">
        <f>'Fixed data'!$G$8*AU89/1000000</f>
        <v>1.3216667095508969</v>
      </c>
      <c r="AV68" s="81">
        <f>'Fixed data'!$G$8*AV89/1000000</f>
        <v>1.3216667095508969</v>
      </c>
      <c r="AW68" s="81">
        <f>'Fixed data'!$G$8*AW89/1000000</f>
        <v>1.3216667095508969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9.3380097534804772E-3</v>
      </c>
      <c r="G70" s="34">
        <f>G91*'Fixed data'!$G$9</f>
        <v>2.0082987845357409E-2</v>
      </c>
      <c r="H70" s="34">
        <f>H91*'Fixed data'!$G$9</f>
        <v>3.2762572124089569E-2</v>
      </c>
      <c r="I70" s="34">
        <f>I91*'Fixed data'!$G$9</f>
        <v>4.692705413975861E-2</v>
      </c>
      <c r="J70" s="34">
        <f>J91*'Fixed data'!$G$9</f>
        <v>6.2950709339448005E-2</v>
      </c>
      <c r="K70" s="34">
        <f>K91*'Fixed data'!$G$9</f>
        <v>8.1678054224429267E-2</v>
      </c>
      <c r="L70" s="34">
        <f>L91*'Fixed data'!$G$9</f>
        <v>0.1018046095314188</v>
      </c>
      <c r="M70" s="34">
        <f>M91*'Fixed data'!$G$9</f>
        <v>0.12396824308388059</v>
      </c>
      <c r="N70" s="34">
        <f>N91*'Fixed data'!$G$9</f>
        <v>0.13460252428771968</v>
      </c>
      <c r="O70" s="34">
        <f>O91*'Fixed data'!$G$9</f>
        <v>0.14571979121281692</v>
      </c>
      <c r="P70" s="34">
        <f>P91*'Fixed data'!$G$9</f>
        <v>0.15733093734461615</v>
      </c>
      <c r="Q70" s="34">
        <f>Q91*'Fixed data'!$G$9</f>
        <v>0.16944444538628783</v>
      </c>
      <c r="R70" s="34">
        <f>R91*'Fixed data'!$G$9</f>
        <v>0.18206983207934246</v>
      </c>
      <c r="S70" s="34">
        <f>S91*'Fixed data'!$G$9</f>
        <v>0.19521723962157886</v>
      </c>
      <c r="T70" s="34">
        <f>T91*'Fixed data'!$G$9</f>
        <v>0.20889081992891398</v>
      </c>
      <c r="U70" s="34">
        <f>U91*'Fixed data'!$G$9</f>
        <v>0.22300973524368176</v>
      </c>
      <c r="V70" s="34">
        <f>V91*'Fixed data'!$G$9</f>
        <v>0.23752995222720255</v>
      </c>
      <c r="W70" s="34">
        <f>W91*'Fixed data'!$G$9</f>
        <v>0.25212335511814737</v>
      </c>
      <c r="X70" s="34">
        <f>X91*'Fixed data'!$G$9</f>
        <v>0.26621433389850069</v>
      </c>
      <c r="Y70" s="34">
        <f>Y91*'Fixed data'!$G$9</f>
        <v>0.27851310570401744</v>
      </c>
      <c r="Z70" s="34">
        <f>Z91*'Fixed data'!$G$9</f>
        <v>0.28852756417802855</v>
      </c>
      <c r="AA70" s="34">
        <f>AA91*'Fixed data'!$G$9</f>
        <v>0.29703671600164344</v>
      </c>
      <c r="AB70" s="34">
        <f>AB91*'Fixed data'!$G$9</f>
        <v>0.30276272045141039</v>
      </c>
      <c r="AC70" s="34">
        <f>AC91*'Fixed data'!$G$9</f>
        <v>0.30574506920740951</v>
      </c>
      <c r="AD70" s="34">
        <f>AD91*'Fixed data'!$G$9</f>
        <v>0.30735309281878642</v>
      </c>
      <c r="AE70" s="34">
        <f>AE91*'Fixed data'!$G$9</f>
        <v>0.30796709463755578</v>
      </c>
      <c r="AF70" s="34">
        <f>AF91*'Fixed data'!$G$9</f>
        <v>0.30800604457874614</v>
      </c>
      <c r="AG70" s="34">
        <f>AG91*'Fixed data'!$G$9</f>
        <v>0.30801126819666469</v>
      </c>
      <c r="AH70" s="34">
        <f>AH91*'Fixed data'!$G$9</f>
        <v>0.30801662922564865</v>
      </c>
      <c r="AI70" s="34">
        <f>AI91*'Fixed data'!$G$9</f>
        <v>0.30802163340097399</v>
      </c>
      <c r="AJ70" s="34">
        <f>AJ91*'Fixed data'!$G$9</f>
        <v>0.30802163340097399</v>
      </c>
      <c r="AK70" s="34">
        <f>AK91*'Fixed data'!$G$9</f>
        <v>0.30802163340097399</v>
      </c>
      <c r="AL70" s="34">
        <f>AL91*'Fixed data'!$G$9</f>
        <v>0.30802163340097399</v>
      </c>
      <c r="AM70" s="34">
        <f>AM91*'Fixed data'!$G$9</f>
        <v>0.30802163340097399</v>
      </c>
      <c r="AN70" s="34">
        <f>AN91*'Fixed data'!$G$9</f>
        <v>0.30802163340097399</v>
      </c>
      <c r="AO70" s="34">
        <f>AO91*'Fixed data'!$G$9</f>
        <v>0.30802163340097399</v>
      </c>
      <c r="AP70" s="34">
        <f>AP91*'Fixed data'!$G$9</f>
        <v>0.30802163340097399</v>
      </c>
      <c r="AQ70" s="34">
        <f>AQ91*'Fixed data'!$G$9</f>
        <v>0.30802163340097399</v>
      </c>
      <c r="AR70" s="34">
        <f>AR91*'Fixed data'!$G$9</f>
        <v>0.30802163340097399</v>
      </c>
      <c r="AS70" s="34">
        <f>AS91*'Fixed data'!$G$9</f>
        <v>0.30802163340097399</v>
      </c>
      <c r="AT70" s="34">
        <f>AT91*'Fixed data'!$G$9</f>
        <v>0.30802163340097399</v>
      </c>
      <c r="AU70" s="34">
        <f>AU91*'Fixed data'!$G$9</f>
        <v>0.30802163340097399</v>
      </c>
      <c r="AV70" s="34">
        <f>AV91*'Fixed data'!$G$9</f>
        <v>0.30802163340097399</v>
      </c>
      <c r="AW70" s="34">
        <f>AW91*'Fixed data'!$G$9</f>
        <v>0.30802163340097399</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2.865685827679743E-4</v>
      </c>
      <c r="G71" s="34">
        <f>G92*'Fixed data'!$G$10</f>
        <v>6.1631477333225313E-4</v>
      </c>
      <c r="H71" s="34">
        <f>H92*'Fixed data'!$G$10</f>
        <v>1.0054309332815003E-3</v>
      </c>
      <c r="I71" s="34">
        <f>I92*'Fixed data'!$G$10</f>
        <v>1.4401162296167722E-3</v>
      </c>
      <c r="J71" s="34">
        <f>J92*'Fixed data'!$G$10</f>
        <v>1.9318565771385137E-3</v>
      </c>
      <c r="K71" s="34">
        <f>K92*'Fixed data'!$G$10</f>
        <v>2.5065688364285621E-3</v>
      </c>
      <c r="L71" s="34">
        <f>L92*'Fixed data'!$G$10</f>
        <v>3.1242206254702989E-3</v>
      </c>
      <c r="M71" s="34">
        <f>M92*'Fixed data'!$G$10</f>
        <v>3.8043870874671717E-3</v>
      </c>
      <c r="N71" s="34">
        <f>N92*'Fixed data'!$G$10</f>
        <v>4.1307361676023229E-3</v>
      </c>
      <c r="O71" s="34">
        <f>O92*'Fixed data'!$G$10</f>
        <v>4.4719073069651727E-3</v>
      </c>
      <c r="P71" s="34">
        <f>P92*'Fixed data'!$G$10</f>
        <v>4.8282348092000124E-3</v>
      </c>
      <c r="Q71" s="34">
        <f>Q92*'Fixed data'!$G$10</f>
        <v>5.1999789948983079E-3</v>
      </c>
      <c r="R71" s="34">
        <f>R92*'Fixed data'!$G$10</f>
        <v>5.5874319176346353E-3</v>
      </c>
      <c r="S71" s="34">
        <f>S92*'Fixed data'!$G$10</f>
        <v>5.9909048252365232E-3</v>
      </c>
      <c r="T71" s="34">
        <f>T92*'Fixed data'!$G$10</f>
        <v>6.4105251333623622E-3</v>
      </c>
      <c r="U71" s="34">
        <f>U92*'Fixed data'!$G$10</f>
        <v>6.8438120605329748E-3</v>
      </c>
      <c r="V71" s="34">
        <f>V92*'Fixed data'!$G$10</f>
        <v>7.289414294017478E-3</v>
      </c>
      <c r="W71" s="34">
        <f>W92*'Fixed data'!$G$10</f>
        <v>7.7372624859367274E-3</v>
      </c>
      <c r="X71" s="34">
        <f>X92*'Fixed data'!$G$10</f>
        <v>8.1696920855518235E-3</v>
      </c>
      <c r="Y71" s="34">
        <f>Y92*'Fixed data'!$G$10</f>
        <v>8.5471217198247879E-3</v>
      </c>
      <c r="Z71" s="34">
        <f>Z92*'Fixed data'!$G$10</f>
        <v>8.8544494318156253E-3</v>
      </c>
      <c r="AA71" s="34">
        <f>AA92*'Fixed data'!$G$10</f>
        <v>9.1155816905116472E-3</v>
      </c>
      <c r="AB71" s="34">
        <f>AB92*'Fixed data'!$G$10</f>
        <v>9.2913036080736252E-3</v>
      </c>
      <c r="AC71" s="34">
        <f>AC92*'Fixed data'!$G$10</f>
        <v>9.3828271209941624E-3</v>
      </c>
      <c r="AD71" s="34">
        <f>AD92*'Fixed data'!$G$10</f>
        <v>9.43217479352133E-3</v>
      </c>
      <c r="AE71" s="34">
        <f>AE92*'Fixed data'!$G$10</f>
        <v>9.4510175272158291E-3</v>
      </c>
      <c r="AF71" s="34">
        <f>AF92*'Fixed data'!$G$10</f>
        <v>9.4522128386087829E-3</v>
      </c>
      <c r="AG71" s="34">
        <f>AG92*'Fixed data'!$G$10</f>
        <v>9.4523731430872903E-3</v>
      </c>
      <c r="AH71" s="34">
        <f>AH92*'Fixed data'!$G$10</f>
        <v>9.4525376644915993E-3</v>
      </c>
      <c r="AI71" s="34">
        <f>AI92*'Fixed data'!$G$10</f>
        <v>9.4526912346279343E-3</v>
      </c>
      <c r="AJ71" s="34">
        <f>AJ92*'Fixed data'!$G$10</f>
        <v>9.4526912346279343E-3</v>
      </c>
      <c r="AK71" s="34">
        <f>AK92*'Fixed data'!$G$10</f>
        <v>9.4526912346279343E-3</v>
      </c>
      <c r="AL71" s="34">
        <f>AL92*'Fixed data'!$G$10</f>
        <v>9.4526912346279343E-3</v>
      </c>
      <c r="AM71" s="34">
        <f>AM92*'Fixed data'!$G$10</f>
        <v>9.4526912346279343E-3</v>
      </c>
      <c r="AN71" s="34">
        <f>AN92*'Fixed data'!$G$10</f>
        <v>9.4526912346279343E-3</v>
      </c>
      <c r="AO71" s="34">
        <f>AO92*'Fixed data'!$G$10</f>
        <v>9.4526912346279343E-3</v>
      </c>
      <c r="AP71" s="34">
        <f>AP92*'Fixed data'!$G$10</f>
        <v>9.4526912346279343E-3</v>
      </c>
      <c r="AQ71" s="34">
        <f>AQ92*'Fixed data'!$G$10</f>
        <v>9.4526912346279343E-3</v>
      </c>
      <c r="AR71" s="34">
        <f>AR92*'Fixed data'!$G$10</f>
        <v>9.4526912346279343E-3</v>
      </c>
      <c r="AS71" s="34">
        <f>AS92*'Fixed data'!$G$10</f>
        <v>9.4526912346279343E-3</v>
      </c>
      <c r="AT71" s="34">
        <f>AT92*'Fixed data'!$G$10</f>
        <v>9.4526912346279343E-3</v>
      </c>
      <c r="AU71" s="34">
        <f>AU92*'Fixed data'!$G$10</f>
        <v>9.4526912346279343E-3</v>
      </c>
      <c r="AV71" s="34">
        <f>AV92*'Fixed data'!$G$10</f>
        <v>9.4526912346279343E-3</v>
      </c>
      <c r="AW71" s="34">
        <f>AW92*'Fixed data'!$G$10</f>
        <v>9.4526912346279343E-3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8.6069594775655248E-2</v>
      </c>
      <c r="G76" s="53">
        <f t="shared" si="10"/>
        <v>0.18297827961569474</v>
      </c>
      <c r="H76" s="53">
        <f t="shared" si="10"/>
        <v>0.29932956506523728</v>
      </c>
      <c r="I76" s="53">
        <f t="shared" si="10"/>
        <v>0.42942696296781763</v>
      </c>
      <c r="J76" s="53">
        <f t="shared" si="10"/>
        <v>0.57938683752969877</v>
      </c>
      <c r="K76" s="53">
        <f t="shared" si="10"/>
        <v>0.75307263300636906</v>
      </c>
      <c r="L76" s="53">
        <f t="shared" si="10"/>
        <v>0.94095007346766679</v>
      </c>
      <c r="M76" s="53">
        <f t="shared" si="10"/>
        <v>1.1463554564805274</v>
      </c>
      <c r="N76" s="53">
        <f t="shared" si="10"/>
        <v>1.2447290977424164</v>
      </c>
      <c r="O76" s="53">
        <f t="shared" si="10"/>
        <v>1.3475714796624241</v>
      </c>
      <c r="P76" s="53">
        <f t="shared" si="10"/>
        <v>1.4549834166485975</v>
      </c>
      <c r="Q76" s="53">
        <f t="shared" si="10"/>
        <v>1.5670544964369997</v>
      </c>
      <c r="R76" s="53">
        <f t="shared" si="10"/>
        <v>1.6838715981228314</v>
      </c>
      <c r="S76" s="53">
        <f t="shared" si="10"/>
        <v>1.8054944256381533</v>
      </c>
      <c r="T76" s="53">
        <f t="shared" si="10"/>
        <v>1.9319821168070881</v>
      </c>
      <c r="U76" s="53">
        <f t="shared" si="10"/>
        <v>2.0626194535583839</v>
      </c>
      <c r="V76" s="53">
        <f t="shared" si="10"/>
        <v>2.19685830283135</v>
      </c>
      <c r="W76" s="53">
        <f t="shared" si="10"/>
        <v>2.3317650125028928</v>
      </c>
      <c r="X76" s="53">
        <f t="shared" si="10"/>
        <v>2.4621744774522738</v>
      </c>
      <c r="Y76" s="53">
        <f t="shared" si="10"/>
        <v>2.5763734907773634</v>
      </c>
      <c r="Z76" s="53">
        <f t="shared" si="10"/>
        <v>2.6695838010883772</v>
      </c>
      <c r="AA76" s="53">
        <f t="shared" si="10"/>
        <v>2.7486687806010819</v>
      </c>
      <c r="AB76" s="53">
        <f t="shared" si="10"/>
        <v>2.802730456512196</v>
      </c>
      <c r="AC76" s="53">
        <f t="shared" si="10"/>
        <v>2.831275200149455</v>
      </c>
      <c r="AD76" s="53">
        <f t="shared" si="10"/>
        <v>2.846711222860919</v>
      </c>
      <c r="AE76" s="53">
        <f t="shared" si="10"/>
        <v>2.8522471926327562</v>
      </c>
      <c r="AF76" s="53">
        <f t="shared" si="10"/>
        <v>2.8524949983709802</v>
      </c>
      <c r="AG76" s="53">
        <f t="shared" si="10"/>
        <v>2.8525144352429321</v>
      </c>
      <c r="AH76" s="53">
        <f t="shared" si="10"/>
        <v>2.8525343834159256</v>
      </c>
      <c r="AI76" s="53">
        <f t="shared" si="10"/>
        <v>2.8525530037508231</v>
      </c>
      <c r="AJ76" s="53">
        <f t="shared" si="10"/>
        <v>2.8525530037508231</v>
      </c>
      <c r="AK76" s="53">
        <f t="shared" si="10"/>
        <v>2.8525530037508231</v>
      </c>
      <c r="AL76" s="53">
        <f t="shared" si="10"/>
        <v>2.8525530037508231</v>
      </c>
      <c r="AM76" s="53">
        <f t="shared" si="10"/>
        <v>2.8525530037508231</v>
      </c>
      <c r="AN76" s="53">
        <f t="shared" si="10"/>
        <v>2.8525530037508231</v>
      </c>
      <c r="AO76" s="53">
        <f t="shared" si="10"/>
        <v>2.8525530037508231</v>
      </c>
      <c r="AP76" s="53">
        <f t="shared" si="10"/>
        <v>2.8525530037508231</v>
      </c>
      <c r="AQ76" s="53">
        <f t="shared" si="10"/>
        <v>2.8525530037508231</v>
      </c>
      <c r="AR76" s="53">
        <f t="shared" si="10"/>
        <v>2.8525530037508231</v>
      </c>
      <c r="AS76" s="53">
        <f t="shared" si="10"/>
        <v>2.8525530037508231</v>
      </c>
      <c r="AT76" s="53">
        <f t="shared" si="10"/>
        <v>2.8525530037508231</v>
      </c>
      <c r="AU76" s="53">
        <f t="shared" si="10"/>
        <v>2.8525530037508231</v>
      </c>
      <c r="AV76" s="53">
        <f t="shared" si="10"/>
        <v>2.8525530037508231</v>
      </c>
      <c r="AW76" s="53">
        <f t="shared" si="10"/>
        <v>2.8525530037508231</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-1.1060307599999994</v>
      </c>
      <c r="F77" s="54">
        <f>IF('Fixed data'!$G$19=FALSE,F64+F76,F64)</f>
        <v>-1.3009706493789979</v>
      </c>
      <c r="G77" s="54">
        <f>IF('Fixed data'!$G$19=FALSE,G64+G76,G64)</f>
        <v>-1.4764637648108119</v>
      </c>
      <c r="H77" s="54">
        <f>IF('Fixed data'!$G$19=FALSE,H64+H76,H64)</f>
        <v>-1.6227821323813025</v>
      </c>
      <c r="I77" s="54">
        <f>IF('Fixed data'!$G$19=FALSE,I64+I76,I64)</f>
        <v>-1.7454565103627322</v>
      </c>
      <c r="J77" s="54">
        <f>IF('Fixed data'!$G$19=FALSE,J64+J76,J64)</f>
        <v>-1.8367421409548199</v>
      </c>
      <c r="K77" s="54">
        <f>IF('Fixed data'!$G$19=FALSE,K64+K76,K64)</f>
        <v>-1.8913554355858584</v>
      </c>
      <c r="L77" s="54">
        <f>IF('Fixed data'!$G$19=FALSE,L64+L76,L64)</f>
        <v>-1.9180929688533694</v>
      </c>
      <c r="M77" s="54">
        <f>IF('Fixed data'!$G$19=FALSE,M64+M76,M64)</f>
        <v>-0.83700603415007002</v>
      </c>
      <c r="N77" s="54">
        <f>IF('Fixed data'!$G$19=FALSE,N64+N76,N64)</f>
        <v>-0.67415458935907902</v>
      </c>
      <c r="O77" s="54">
        <f>IF('Fixed data'!$G$19=FALSE,O64+O76,O64)</f>
        <v>-0.50485736822105176</v>
      </c>
      <c r="P77" s="54">
        <f>IF('Fixed data'!$G$19=FALSE,P64+P76,P64)</f>
        <v>-0.32894612758036734</v>
      </c>
      <c r="Q77" s="54">
        <f>IF('Fixed data'!$G$19=FALSE,Q64+Q76,Q64)</f>
        <v>-0.14626379084660268</v>
      </c>
      <c r="R77" s="54">
        <f>IF('Fixed data'!$G$19=FALSE,R64+R76,R64)</f>
        <v>4.3344191320199954E-2</v>
      </c>
      <c r="S77" s="54">
        <f>IF('Fixed data'!$G$19=FALSE,S64+S76,S64)</f>
        <v>0.24000466095209272</v>
      </c>
      <c r="T77" s="54">
        <f>IF('Fixed data'!$G$19=FALSE,T64+T76,T64)</f>
        <v>0.44384062770905053</v>
      </c>
      <c r="U77" s="54">
        <f>IF('Fixed data'!$G$19=FALSE,U64+U76,U64)</f>
        <v>0.65414116820807777</v>
      </c>
      <c r="V77" s="54">
        <f>IF('Fixed data'!$G$19=FALSE,V64+V76,V64)</f>
        <v>0.8703655156909873</v>
      </c>
      <c r="W77" s="54">
        <f>IF('Fixed data'!$G$19=FALSE,W64+W76,W64)</f>
        <v>1.089367077362974</v>
      </c>
      <c r="X77" s="54">
        <f>IF('Fixed data'!$G$19=FALSE,X64+X76,X64)</f>
        <v>1.305523745682633</v>
      </c>
      <c r="Y77" s="54">
        <f>IF('Fixed data'!$G$19=FALSE,Y64+Y76,Y64)</f>
        <v>1.5060499512060961</v>
      </c>
      <c r="Z77" s="54">
        <f>IF('Fixed data'!$G$19=FALSE,Z64+Z76,Z64)</f>
        <v>1.6854125972628848</v>
      </c>
      <c r="AA77" s="54">
        <f>IF('Fixed data'!$G$19=FALSE,AA64+AA76,AA64)</f>
        <v>1.850586107843585</v>
      </c>
      <c r="AB77" s="54">
        <f>IF('Fixed data'!$G$19=FALSE,AB64+AB76,AB64)</f>
        <v>1.9894382336890764</v>
      </c>
      <c r="AC77" s="54">
        <f>IF('Fixed data'!$G$19=FALSE,AC64+AC76,AC64)</f>
        <v>2.1009636695972871</v>
      </c>
      <c r="AD77" s="54">
        <f>IF('Fixed data'!$G$19=FALSE,AD64+AD76,AD64)</f>
        <v>2.1980777486457459</v>
      </c>
      <c r="AE77" s="54">
        <f>IF('Fixed data'!$G$19=FALSE,AE64+AE76,AE64)</f>
        <v>2.284012813550838</v>
      </c>
      <c r="AF77" s="54">
        <f>IF('Fixed data'!$G$19=FALSE,AF64+AF76,AF64)</f>
        <v>2.3634836026505837</v>
      </c>
      <c r="AG77" s="54">
        <f>IF('Fixed data'!$G$19=FALSE,AG64+AG76,AG64)</f>
        <v>2.4418418405428595</v>
      </c>
      <c r="AH77" s="54">
        <f>IF('Fixed data'!$G$19=FALSE,AH64+AH76,AH64)</f>
        <v>2.519323521446422</v>
      </c>
      <c r="AI77" s="54">
        <f>IF('Fixed data'!$G$19=FALSE,AI64+AI76,AI64)</f>
        <v>2.5959267329180631</v>
      </c>
      <c r="AJ77" s="54">
        <f>IF('Fixed data'!$G$19=FALSE,AJ64+AJ76,AJ64)</f>
        <v>2.6539084951096767</v>
      </c>
      <c r="AK77" s="54">
        <f>IF('Fixed data'!$G$19=FALSE,AK64+AK76,AK64)</f>
        <v>2.7118902573012909</v>
      </c>
      <c r="AL77" s="54">
        <f>IF('Fixed data'!$G$19=FALSE,AL64+AL76,AL64)</f>
        <v>2.7698720194929045</v>
      </c>
      <c r="AM77" s="54">
        <f>IF('Fixed data'!$G$19=FALSE,AM64+AM76,AM64)</f>
        <v>2.8278537816845186</v>
      </c>
      <c r="AN77" s="54">
        <f>IF('Fixed data'!$G$19=FALSE,AN64+AN76,AN64)</f>
        <v>2.8858355438761323</v>
      </c>
      <c r="AO77" s="54">
        <f>IF('Fixed data'!$G$19=FALSE,AO64+AO76,AO64)</f>
        <v>2.9438173060677464</v>
      </c>
      <c r="AP77" s="54">
        <f>IF('Fixed data'!$G$19=FALSE,AP64+AP76,AP64)</f>
        <v>3.00179906825936</v>
      </c>
      <c r="AQ77" s="54">
        <f>IF('Fixed data'!$G$19=FALSE,AQ64+AQ76,AQ64)</f>
        <v>3.0597808304509742</v>
      </c>
      <c r="AR77" s="54">
        <f>IF('Fixed data'!$G$19=FALSE,AR64+AR76,AR64)</f>
        <v>3.1177625926425883</v>
      </c>
      <c r="AS77" s="54">
        <f>IF('Fixed data'!$G$19=FALSE,AS64+AS76,AS64)</f>
        <v>3.1757443548342019</v>
      </c>
      <c r="AT77" s="54">
        <f>IF('Fixed data'!$G$19=FALSE,AT64+AT76,AT64)</f>
        <v>3.233726117025816</v>
      </c>
      <c r="AU77" s="54">
        <f>IF('Fixed data'!$G$19=FALSE,AU64+AU76,AU64)</f>
        <v>3.2917078792174297</v>
      </c>
      <c r="AV77" s="54">
        <f>IF('Fixed data'!$G$19=FALSE,AV64+AV76,AV64)</f>
        <v>3.3496896414090438</v>
      </c>
      <c r="AW77" s="54">
        <f>IF('Fixed data'!$G$19=FALSE,AW64+AW76,AW64)</f>
        <v>3.4076714036006575</v>
      </c>
      <c r="AX77" s="54">
        <f>IF('Fixed data'!$G$19=FALSE,AX64+AX76,AX64)</f>
        <v>0.38902023194451324</v>
      </c>
      <c r="AY77" s="54">
        <f>IF('Fixed data'!$G$19=FALSE,AY64+AY76,AY64)</f>
        <v>0.49501159059226912</v>
      </c>
      <c r="AZ77" s="54">
        <f>IF('Fixed data'!$G$19=FALSE,AZ64+AZ76,AZ64)</f>
        <v>0.59656667874234826</v>
      </c>
      <c r="BA77" s="54">
        <f>IF('Fixed data'!$G$19=FALSE,BA64+BA76,BA64)</f>
        <v>0.69337945812760249</v>
      </c>
      <c r="BB77" s="54">
        <f>IF('Fixed data'!$G$19=FALSE,BB64+BB76,BB64)</f>
        <v>0.78514940192469818</v>
      </c>
      <c r="BC77" s="54">
        <f>IF('Fixed data'!$G$19=FALSE,BC64+BC76,BC64)</f>
        <v>0.87165912885856167</v>
      </c>
      <c r="BD77" s="54">
        <f>IF('Fixed data'!$G$19=FALSE,BD64+BD76,BD64)</f>
        <v>0.95263695164457007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-1.068628753623188</v>
      </c>
      <c r="F80" s="55">
        <f t="shared" ref="F80:BD80" si="11">F77*F78</f>
        <v>-1.2144700220579225</v>
      </c>
      <c r="G80" s="55">
        <f t="shared" si="11"/>
        <v>-1.3316857228542582</v>
      </c>
      <c r="H80" s="55">
        <f t="shared" si="11"/>
        <v>-1.4141608765118019</v>
      </c>
      <c r="I80" s="55">
        <f t="shared" si="11"/>
        <v>-1.469627545643938</v>
      </c>
      <c r="J80" s="55">
        <f t="shared" si="11"/>
        <v>-1.4941909150939474</v>
      </c>
      <c r="K80" s="55">
        <f t="shared" si="11"/>
        <v>-1.4865882758106921</v>
      </c>
      <c r="L80" s="55">
        <f t="shared" si="11"/>
        <v>-1.4566219664443856</v>
      </c>
      <c r="M80" s="55">
        <f t="shared" si="11"/>
        <v>-0.61413725116550422</v>
      </c>
      <c r="N80" s="55">
        <f t="shared" si="11"/>
        <v>-0.4779208717454369</v>
      </c>
      <c r="O80" s="55">
        <f t="shared" si="11"/>
        <v>-0.34579989040763831</v>
      </c>
      <c r="P80" s="55">
        <f t="shared" si="11"/>
        <v>-0.21769105326957211</v>
      </c>
      <c r="Q80" s="55">
        <f t="shared" si="11"/>
        <v>-9.3521675291532422E-2</v>
      </c>
      <c r="R80" s="55">
        <f t="shared" si="11"/>
        <v>2.6777252111887757E-2</v>
      </c>
      <c r="S80" s="55">
        <f t="shared" si="11"/>
        <v>0.14325653054853119</v>
      </c>
      <c r="T80" s="55">
        <f t="shared" si="11"/>
        <v>0.25596551385901156</v>
      </c>
      <c r="U80" s="55">
        <f t="shared" si="11"/>
        <v>0.36448993120929052</v>
      </c>
      <c r="V80" s="55">
        <f t="shared" si="11"/>
        <v>0.46857097085269861</v>
      </c>
      <c r="W80" s="55">
        <f t="shared" si="11"/>
        <v>0.5666404842103655</v>
      </c>
      <c r="X80" s="55">
        <f t="shared" si="11"/>
        <v>0.65611169589553986</v>
      </c>
      <c r="Y80" s="55">
        <f t="shared" si="11"/>
        <v>0.73129403451803499</v>
      </c>
      <c r="Z80" s="55">
        <f t="shared" si="11"/>
        <v>0.79071238309010805</v>
      </c>
      <c r="AA80" s="55">
        <f t="shared" si="11"/>
        <v>0.83884409638960178</v>
      </c>
      <c r="AB80" s="55">
        <f t="shared" si="11"/>
        <v>0.87128866688648188</v>
      </c>
      <c r="AC80" s="55">
        <f t="shared" si="11"/>
        <v>0.88901645135571961</v>
      </c>
      <c r="AD80" s="55">
        <f t="shared" si="11"/>
        <v>0.89865698697662089</v>
      </c>
      <c r="AE80" s="55">
        <f t="shared" si="11"/>
        <v>0.9022130229485994</v>
      </c>
      <c r="AF80" s="55">
        <f t="shared" si="11"/>
        <v>0.90203377540980034</v>
      </c>
      <c r="AG80" s="55">
        <f t="shared" si="11"/>
        <v>0.90042467343698906</v>
      </c>
      <c r="AH80" s="55">
        <f t="shared" si="11"/>
        <v>0.8975805800139266</v>
      </c>
      <c r="AI80" s="55">
        <f t="shared" si="11"/>
        <v>1.0383373229472115</v>
      </c>
      <c r="AJ80" s="55">
        <f t="shared" si="11"/>
        <v>1.0306109538617898</v>
      </c>
      <c r="AK80" s="55">
        <f t="shared" si="11"/>
        <v>1.0224538052672971</v>
      </c>
      <c r="AL80" s="55">
        <f t="shared" si="11"/>
        <v>1.0138975256752214</v>
      </c>
      <c r="AM80" s="55">
        <f t="shared" si="11"/>
        <v>1.0049722854403418</v>
      </c>
      <c r="AN80" s="55">
        <f t="shared" si="11"/>
        <v>0.99570683601836441</v>
      </c>
      <c r="AO80" s="55">
        <f t="shared" si="11"/>
        <v>0.98612856702562846</v>
      </c>
      <c r="AP80" s="55">
        <f t="shared" si="11"/>
        <v>0.97626356117865021</v>
      </c>
      <c r="AQ80" s="55">
        <f t="shared" si="11"/>
        <v>0.9661366471886047</v>
      </c>
      <c r="AR80" s="55">
        <f t="shared" si="11"/>
        <v>0.95577145068326519</v>
      </c>
      <c r="AS80" s="55">
        <f t="shared" si="11"/>
        <v>0.94519044322643142</v>
      </c>
      <c r="AT80" s="55">
        <f t="shared" si="11"/>
        <v>0.93441498950248247</v>
      </c>
      <c r="AU80" s="55">
        <f t="shared" si="11"/>
        <v>0.92346539273134365</v>
      </c>
      <c r="AV80" s="55">
        <f t="shared" si="11"/>
        <v>0.91236093837693055</v>
      </c>
      <c r="AW80" s="55">
        <f t="shared" si="11"/>
        <v>0.90111993620994724</v>
      </c>
      <c r="AX80" s="55">
        <f t="shared" si="11"/>
        <v>9.9875703642689787E-2</v>
      </c>
      <c r="AY80" s="55">
        <f t="shared" si="11"/>
        <v>0.12338597772053649</v>
      </c>
      <c r="AZ80" s="55">
        <f t="shared" si="11"/>
        <v>0.14436842094174571</v>
      </c>
      <c r="BA80" s="55">
        <f t="shared" si="11"/>
        <v>0.16290970628108009</v>
      </c>
      <c r="BB80" s="55">
        <f t="shared" si="11"/>
        <v>0.17909813727171475</v>
      </c>
      <c r="BC80" s="55">
        <f t="shared" si="11"/>
        <v>0.19304040626796831</v>
      </c>
      <c r="BD80" s="55">
        <f t="shared" si="11"/>
        <v>0.20482913859878965</v>
      </c>
    </row>
    <row r="81" spans="1:56" x14ac:dyDescent="0.3">
      <c r="A81" s="74"/>
      <c r="B81" s="15" t="s">
        <v>18</v>
      </c>
      <c r="C81" s="15"/>
      <c r="D81" s="14" t="s">
        <v>40</v>
      </c>
      <c r="E81" s="56">
        <f>+E80</f>
        <v>-1.068628753623188</v>
      </c>
      <c r="F81" s="56">
        <f t="shared" ref="F81:BD81" si="12">+E81+F80</f>
        <v>-2.2830987756811103</v>
      </c>
      <c r="G81" s="56">
        <f t="shared" si="12"/>
        <v>-3.6147844985353688</v>
      </c>
      <c r="H81" s="56">
        <f t="shared" si="12"/>
        <v>-5.0289453750471704</v>
      </c>
      <c r="I81" s="56">
        <f t="shared" si="12"/>
        <v>-6.4985729206911085</v>
      </c>
      <c r="J81" s="56">
        <f t="shared" si="12"/>
        <v>-7.9927638357850554</v>
      </c>
      <c r="K81" s="56">
        <f t="shared" si="12"/>
        <v>-9.4793521115957482</v>
      </c>
      <c r="L81" s="56">
        <f t="shared" si="12"/>
        <v>-10.935974078040134</v>
      </c>
      <c r="M81" s="56">
        <f t="shared" si="12"/>
        <v>-11.550111329205638</v>
      </c>
      <c r="N81" s="56">
        <f t="shared" si="12"/>
        <v>-12.028032200951076</v>
      </c>
      <c r="O81" s="56">
        <f t="shared" si="12"/>
        <v>-12.373832091358715</v>
      </c>
      <c r="P81" s="56">
        <f t="shared" si="12"/>
        <v>-12.591523144628287</v>
      </c>
      <c r="Q81" s="56">
        <f t="shared" si="12"/>
        <v>-12.685044819919819</v>
      </c>
      <c r="R81" s="56">
        <f t="shared" si="12"/>
        <v>-12.658267567807931</v>
      </c>
      <c r="S81" s="56">
        <f t="shared" si="12"/>
        <v>-12.5150110372594</v>
      </c>
      <c r="T81" s="56">
        <f t="shared" si="12"/>
        <v>-12.259045523400388</v>
      </c>
      <c r="U81" s="56">
        <f t="shared" si="12"/>
        <v>-11.894555592191098</v>
      </c>
      <c r="V81" s="56">
        <f t="shared" si="12"/>
        <v>-11.425984621338399</v>
      </c>
      <c r="W81" s="56">
        <f t="shared" si="12"/>
        <v>-10.859344137128033</v>
      </c>
      <c r="X81" s="56">
        <f t="shared" si="12"/>
        <v>-10.203232441232494</v>
      </c>
      <c r="Y81" s="56">
        <f t="shared" si="12"/>
        <v>-9.4719384067144592</v>
      </c>
      <c r="Z81" s="56">
        <f t="shared" si="12"/>
        <v>-8.681226023624351</v>
      </c>
      <c r="AA81" s="56">
        <f t="shared" si="12"/>
        <v>-7.842381927234749</v>
      </c>
      <c r="AB81" s="56">
        <f t="shared" si="12"/>
        <v>-6.9710932603482672</v>
      </c>
      <c r="AC81" s="56">
        <f t="shared" si="12"/>
        <v>-6.0820768089925474</v>
      </c>
      <c r="AD81" s="56">
        <f t="shared" si="12"/>
        <v>-5.1834198220159262</v>
      </c>
      <c r="AE81" s="56">
        <f t="shared" si="12"/>
        <v>-4.281206799067327</v>
      </c>
      <c r="AF81" s="56">
        <f t="shared" si="12"/>
        <v>-3.3791730236575268</v>
      </c>
      <c r="AG81" s="56">
        <f t="shared" si="12"/>
        <v>-2.4787483502205379</v>
      </c>
      <c r="AH81" s="56">
        <f t="shared" si="12"/>
        <v>-1.5811677702066111</v>
      </c>
      <c r="AI81" s="56">
        <f t="shared" si="12"/>
        <v>-0.54283044725939966</v>
      </c>
      <c r="AJ81" s="56">
        <f t="shared" si="12"/>
        <v>0.48778050660239014</v>
      </c>
      <c r="AK81" s="56">
        <f t="shared" si="12"/>
        <v>1.5102343118696873</v>
      </c>
      <c r="AL81" s="56">
        <f t="shared" si="12"/>
        <v>2.5241318375449087</v>
      </c>
      <c r="AM81" s="56">
        <f t="shared" si="12"/>
        <v>3.5291041229852507</v>
      </c>
      <c r="AN81" s="56">
        <f t="shared" si="12"/>
        <v>4.5248109590036147</v>
      </c>
      <c r="AO81" s="56">
        <f t="shared" si="12"/>
        <v>5.5109395260292429</v>
      </c>
      <c r="AP81" s="56">
        <f t="shared" si="12"/>
        <v>6.4872030872078934</v>
      </c>
      <c r="AQ81" s="56">
        <f t="shared" si="12"/>
        <v>7.453339734396498</v>
      </c>
      <c r="AR81" s="56">
        <f t="shared" si="12"/>
        <v>8.4091111850797624</v>
      </c>
      <c r="AS81" s="56">
        <f t="shared" si="12"/>
        <v>9.3543016283061942</v>
      </c>
      <c r="AT81" s="56">
        <f t="shared" si="12"/>
        <v>10.288716617808676</v>
      </c>
      <c r="AU81" s="56">
        <f t="shared" si="12"/>
        <v>11.212182010540019</v>
      </c>
      <c r="AV81" s="56">
        <f t="shared" si="12"/>
        <v>12.12454294891695</v>
      </c>
      <c r="AW81" s="56">
        <f t="shared" si="12"/>
        <v>13.025662885126897</v>
      </c>
      <c r="AX81" s="56">
        <f t="shared" si="12"/>
        <v>13.125538588769587</v>
      </c>
      <c r="AY81" s="56">
        <f t="shared" si="12"/>
        <v>13.248924566490123</v>
      </c>
      <c r="AZ81" s="56">
        <f t="shared" si="12"/>
        <v>13.393292987431868</v>
      </c>
      <c r="BA81" s="56">
        <f t="shared" si="12"/>
        <v>13.556202693712949</v>
      </c>
      <c r="BB81" s="56">
        <f t="shared" si="12"/>
        <v>13.735300830984665</v>
      </c>
      <c r="BC81" s="56">
        <f t="shared" si="12"/>
        <v>13.928341237252633</v>
      </c>
      <c r="BD81" s="56">
        <f t="shared" si="12"/>
        <v>14.133170375851423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2369.2980229590989</v>
      </c>
      <c r="G88" s="43">
        <f>'Option 1'!G88*0.8</f>
        <v>5029.5922124837616</v>
      </c>
      <c r="H88" s="43">
        <f>'Option 1'!H88*0.8</f>
        <v>8230.6802084067003</v>
      </c>
      <c r="I88" s="43">
        <f>'Option 1'!I88*0.8</f>
        <v>11810.373720676986</v>
      </c>
      <c r="J88" s="43">
        <f>'Option 1'!J88*0.8</f>
        <v>15946.284144018649</v>
      </c>
      <c r="K88" s="43">
        <f>'Option 1'!K88*0.8</f>
        <v>20731.175338304791</v>
      </c>
      <c r="L88" s="43">
        <f>'Option 1'!L88*0.8</f>
        <v>25911.217907815917</v>
      </c>
      <c r="M88" s="43">
        <f>'Option 1'!M88*0.8</f>
        <v>31569.438911787176</v>
      </c>
      <c r="N88" s="43">
        <f>'Option 1'!N88*0.8</f>
        <v>34278.673388242685</v>
      </c>
      <c r="O88" s="43">
        <f>'Option 1'!O88*0.8</f>
        <v>37110.98094198334</v>
      </c>
      <c r="P88" s="43">
        <f>'Option 1'!P88*0.8</f>
        <v>40069.138175187349</v>
      </c>
      <c r="Q88" s="43">
        <f>'Option 1'!Q88*0.8</f>
        <v>43155.65074781666</v>
      </c>
      <c r="R88" s="43">
        <f>'Option 1'!R88*0.8</f>
        <v>46372.907337619719</v>
      </c>
      <c r="S88" s="43">
        <f>'Option 1'!S88*0.8</f>
        <v>49722.434389165115</v>
      </c>
      <c r="T88" s="43">
        <f>'Option 1'!T88*0.8</f>
        <v>53205.932158713418</v>
      </c>
      <c r="U88" s="43">
        <f>'Option 1'!U88*0.8</f>
        <v>56803.815873029482</v>
      </c>
      <c r="V88" s="43">
        <f>'Option 1'!V88*0.8</f>
        <v>60500.503603196528</v>
      </c>
      <c r="W88" s="43">
        <f>'Option 1'!W88*0.8</f>
        <v>64215.552762487554</v>
      </c>
      <c r="X88" s="43">
        <f>'Option 1'!X88*0.8</f>
        <v>67807.266356218184</v>
      </c>
      <c r="Y88" s="43">
        <f>'Option 1'!Y88*0.8</f>
        <v>70953.812837450576</v>
      </c>
      <c r="Z88" s="43">
        <f>'Option 1'!Z88*0.8</f>
        <v>73522.817665790848</v>
      </c>
      <c r="AA88" s="43">
        <f>'Option 1'!AA88*0.8</f>
        <v>75702.115632195244</v>
      </c>
      <c r="AB88" s="43">
        <f>'Option 1'!AB88*0.8</f>
        <v>77194.760654128957</v>
      </c>
      <c r="AC88" s="43">
        <f>'Option 1'!AC88*0.8</f>
        <v>77984.191907949964</v>
      </c>
      <c r="AD88" s="43">
        <f>'Option 1'!AD88*0.8</f>
        <v>78411.240433895015</v>
      </c>
      <c r="AE88" s="43">
        <f>'Option 1'!AE88*0.8</f>
        <v>78563.2054072795</v>
      </c>
      <c r="AF88" s="43">
        <f>'Option 1'!AF88*0.8</f>
        <v>78569.641530927489</v>
      </c>
      <c r="AG88" s="43">
        <f>'Option 1'!AG88*0.8</f>
        <v>78570.077080910312</v>
      </c>
      <c r="AH88" s="43">
        <f>'Option 1'!AH88*0.8</f>
        <v>78570.524088351944</v>
      </c>
      <c r="AI88" s="43">
        <f>'Option 1'!AI88*0.8</f>
        <v>78570.941341013007</v>
      </c>
      <c r="AJ88" s="43">
        <f>'Option 1'!AJ88*0.8</f>
        <v>78570.941341013007</v>
      </c>
      <c r="AK88" s="43">
        <f>'Option 1'!AK88*0.8</f>
        <v>78570.941341013007</v>
      </c>
      <c r="AL88" s="43">
        <f>'Option 1'!AL88*0.8</f>
        <v>78570.941341013007</v>
      </c>
      <c r="AM88" s="43">
        <f>'Option 1'!AM88*0.8</f>
        <v>78570.941341013007</v>
      </c>
      <c r="AN88" s="43">
        <f>'Option 1'!AN88*0.8</f>
        <v>78570.941341013007</v>
      </c>
      <c r="AO88" s="43">
        <f>'Option 1'!AO88*0.8</f>
        <v>78570.941341013007</v>
      </c>
      <c r="AP88" s="43">
        <f>'Option 1'!AP88*0.8</f>
        <v>78570.941341013007</v>
      </c>
      <c r="AQ88" s="43">
        <f>'Option 1'!AQ88*0.8</f>
        <v>78570.941341013007</v>
      </c>
      <c r="AR88" s="43">
        <f>'Option 1'!AR88*0.8</f>
        <v>78570.941341013007</v>
      </c>
      <c r="AS88" s="43">
        <f>'Option 1'!AS88*0.8</f>
        <v>78570.941341013007</v>
      </c>
      <c r="AT88" s="43">
        <f>'Option 1'!AT88*0.8</f>
        <v>78570.941341013007</v>
      </c>
      <c r="AU88" s="43">
        <f>'Option 1'!AU88*0.8</f>
        <v>78570.941341013007</v>
      </c>
      <c r="AV88" s="43">
        <f>'Option 1'!AV88*0.8</f>
        <v>78570.941341013007</v>
      </c>
      <c r="AW88" s="43">
        <f>'Option 1'!AW88*0.8</f>
        <v>78570.941341013007</v>
      </c>
      <c r="AX88" s="43"/>
      <c r="AY88" s="43"/>
      <c r="AZ88" s="43"/>
      <c r="BA88" s="43"/>
      <c r="BB88" s="43"/>
      <c r="BC88" s="43"/>
      <c r="BD88" s="43"/>
    </row>
    <row r="89" spans="1:56" x14ac:dyDescent="0.3">
      <c r="A89" s="170"/>
      <c r="B89" s="4" t="s">
        <v>214</v>
      </c>
      <c r="D89" s="4" t="s">
        <v>88</v>
      </c>
      <c r="E89" s="43">
        <f>'Option 1'!E89*0.8</f>
        <v>0</v>
      </c>
      <c r="F89" s="43">
        <f>'Option 1'!F89*0.8</f>
        <v>105807.68808967472</v>
      </c>
      <c r="G89" s="43">
        <f>'Option 1'!G89*0.8</f>
        <v>224610.63103073966</v>
      </c>
      <c r="H89" s="43">
        <f>'Option 1'!H89*0.8</f>
        <v>367564.24722346332</v>
      </c>
      <c r="I89" s="43">
        <f>'Option 1'!I89*0.8</f>
        <v>527425.56096813281</v>
      </c>
      <c r="J89" s="43">
        <f>'Option 1'!J89*0.8</f>
        <v>712126.31021926063</v>
      </c>
      <c r="K89" s="43">
        <f>'Option 1'!K89*0.8</f>
        <v>925809.12686880119</v>
      </c>
      <c r="L89" s="43">
        <f>'Option 1'!L89*0.8</f>
        <v>1157138.5430819197</v>
      </c>
      <c r="M89" s="43">
        <f>'Option 1'!M89*0.8</f>
        <v>1409822.3664461782</v>
      </c>
      <c r="N89" s="43">
        <f>'Option 1'!N89*0.8</f>
        <v>1530810.87598313</v>
      </c>
      <c r="O89" s="43">
        <f>'Option 1'!O89*0.8</f>
        <v>1657295.5610317097</v>
      </c>
      <c r="P89" s="43">
        <f>'Option 1'!P89*0.8</f>
        <v>1789400.4185962786</v>
      </c>
      <c r="Q89" s="43">
        <f>'Option 1'!Q89*0.8</f>
        <v>1927237.3459920951</v>
      </c>
      <c r="R89" s="43">
        <f>'Option 1'!R89*0.8</f>
        <v>2070913.0163635057</v>
      </c>
      <c r="S89" s="43">
        <f>'Option 1'!S89*0.8</f>
        <v>2220495.5973995221</v>
      </c>
      <c r="T89" s="43">
        <f>'Option 1'!T89*0.8</f>
        <v>2376061.0188408196</v>
      </c>
      <c r="U89" s="43">
        <f>'Option 1'!U89*0.8</f>
        <v>2536734.6673807427</v>
      </c>
      <c r="V89" s="43">
        <f>'Option 1'!V89*0.8</f>
        <v>2701820.6880198088</v>
      </c>
      <c r="W89" s="43">
        <f>'Option 1'!W89*0.8</f>
        <v>2867726.6900824937</v>
      </c>
      <c r="X89" s="43">
        <f>'Option 1'!X89*0.8</f>
        <v>3028124.7944790078</v>
      </c>
      <c r="Y89" s="43">
        <f>'Option 1'!Y89*0.8</f>
        <v>3168642.7054465292</v>
      </c>
      <c r="Z89" s="43">
        <f>'Option 1'!Z89*0.8</f>
        <v>3283368.8643948287</v>
      </c>
      <c r="AA89" s="43">
        <f>'Option 1'!AA89*0.8</f>
        <v>3380691.5638819654</v>
      </c>
      <c r="AB89" s="43">
        <f>'Option 1'!AB89*0.8</f>
        <v>3447349.8387713637</v>
      </c>
      <c r="AC89" s="43">
        <f>'Option 1'!AC89*0.8</f>
        <v>3482604.1187576391</v>
      </c>
      <c r="AD89" s="43">
        <f>'Option 1'!AD89*0.8</f>
        <v>3501675.1755831945</v>
      </c>
      <c r="AE89" s="43">
        <f>'Option 1'!AE89*0.8</f>
        <v>3508461.6002324307</v>
      </c>
      <c r="AF89" s="43">
        <f>'Option 1'!AF89*0.8</f>
        <v>3508749.0234931814</v>
      </c>
      <c r="AG89" s="43">
        <f>'Option 1'!AG89*0.8</f>
        <v>3508768.4742065505</v>
      </c>
      <c r="AH89" s="43">
        <f>'Option 1'!AH89*0.8</f>
        <v>3508788.4365850696</v>
      </c>
      <c r="AI89" s="43">
        <f>'Option 1'!AI89*0.8</f>
        <v>3508807.0701799113</v>
      </c>
      <c r="AJ89" s="43">
        <f>'Option 1'!AJ89*0.8</f>
        <v>3508807.0701799113</v>
      </c>
      <c r="AK89" s="43">
        <f>'Option 1'!AK89*0.8</f>
        <v>3508807.0701799113</v>
      </c>
      <c r="AL89" s="43">
        <f>'Option 1'!AL89*0.8</f>
        <v>3508807.0701799113</v>
      </c>
      <c r="AM89" s="43">
        <f>'Option 1'!AM89*0.8</f>
        <v>3508807.0701799113</v>
      </c>
      <c r="AN89" s="43">
        <f>'Option 1'!AN89*0.8</f>
        <v>3508807.0701799113</v>
      </c>
      <c r="AO89" s="43">
        <f>'Option 1'!AO89*0.8</f>
        <v>3508807.0701799113</v>
      </c>
      <c r="AP89" s="43">
        <f>'Option 1'!AP89*0.8</f>
        <v>3508807.0701799113</v>
      </c>
      <c r="AQ89" s="43">
        <f>'Option 1'!AQ89*0.8</f>
        <v>3508807.0701799113</v>
      </c>
      <c r="AR89" s="43">
        <f>'Option 1'!AR89*0.8</f>
        <v>3508807.0701799113</v>
      </c>
      <c r="AS89" s="43">
        <f>'Option 1'!AS89*0.8</f>
        <v>3508807.0701799113</v>
      </c>
      <c r="AT89" s="43">
        <f>'Option 1'!AT89*0.8</f>
        <v>3508807.0701799113</v>
      </c>
      <c r="AU89" s="43">
        <f>'Option 1'!AU89*0.8</f>
        <v>3508807.0701799113</v>
      </c>
      <c r="AV89" s="43">
        <f>'Option 1'!AV89*0.8</f>
        <v>3508807.0701799113</v>
      </c>
      <c r="AW89" s="43">
        <f>'Option 1'!AW89*0.8</f>
        <v>3508807.0701799113</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5.2095674056272029E-3</v>
      </c>
      <c r="G91" s="43">
        <f>'Option 1'!G91*0.8</f>
        <v>1.1204066139231195E-2</v>
      </c>
      <c r="H91" s="43">
        <f>'Option 1'!H91*0.8</f>
        <v>1.8277859240675109E-2</v>
      </c>
      <c r="I91" s="43">
        <f>'Option 1'!I91*0.8</f>
        <v>2.6180059578270461E-2</v>
      </c>
      <c r="J91" s="43">
        <f>'Option 1'!J91*0.8</f>
        <v>3.5119471085759767E-2</v>
      </c>
      <c r="K91" s="43">
        <f>'Option 1'!K91*0.8</f>
        <v>4.5567239730504916E-2</v>
      </c>
      <c r="L91" s="43">
        <f>'Option 1'!L91*0.8</f>
        <v>5.6795611651595038E-2</v>
      </c>
      <c r="M91" s="43">
        <f>'Option 1'!M91*0.8</f>
        <v>6.9160445914285204E-2</v>
      </c>
      <c r="N91" s="43">
        <f>'Option 1'!N91*0.8</f>
        <v>7.5093188137128286E-2</v>
      </c>
      <c r="O91" s="43">
        <f>'Option 1'!O91*0.8</f>
        <v>8.129538249562715E-2</v>
      </c>
      <c r="P91" s="43">
        <f>'Option 1'!P91*0.8</f>
        <v>8.7773106339045712E-2</v>
      </c>
      <c r="Q91" s="43">
        <f>'Option 1'!Q91*0.8</f>
        <v>9.4531092069160716E-2</v>
      </c>
      <c r="R91" s="43">
        <f>'Option 1'!R91*0.8</f>
        <v>0.10157464896575337</v>
      </c>
      <c r="S91" s="43">
        <f>'Option 1'!S91*0.8</f>
        <v>0.10890943524341852</v>
      </c>
      <c r="T91" s="43">
        <f>'Option 1'!T91*0.8</f>
        <v>0.11653776720792186</v>
      </c>
      <c r="U91" s="43">
        <f>'Option 1'!U91*0.8</f>
        <v>0.124414546411243</v>
      </c>
      <c r="V91" s="43">
        <f>'Option 1'!V91*0.8</f>
        <v>0.13251520716411813</v>
      </c>
      <c r="W91" s="43">
        <f>'Option 1'!W91*0.8</f>
        <v>0.14065669748645535</v>
      </c>
      <c r="X91" s="43">
        <f>'Option 1'!X91*0.8</f>
        <v>0.14851789122103595</v>
      </c>
      <c r="Y91" s="43">
        <f>'Option 1'!Y91*0.8</f>
        <v>0.1553792334576283</v>
      </c>
      <c r="Z91" s="43">
        <f>'Option 1'!Z91*0.8</f>
        <v>0.16096618376379715</v>
      </c>
      <c r="AA91" s="43">
        <f>'Option 1'!AA91*0.8</f>
        <v>0.16571334093755305</v>
      </c>
      <c r="AB91" s="43">
        <f>'Option 1'!AB91*0.8</f>
        <v>0.16890781245059294</v>
      </c>
      <c r="AC91" s="43">
        <f>'Option 1'!AC91*0.8</f>
        <v>0.17057163025348987</v>
      </c>
      <c r="AD91" s="43">
        <f>'Option 1'!AD91*0.8</f>
        <v>0.17146872798785301</v>
      </c>
      <c r="AE91" s="43">
        <f>'Option 1'!AE91*0.8</f>
        <v>0.17181127248571715</v>
      </c>
      <c r="AF91" s="43">
        <f>'Option 1'!AF91*0.8</f>
        <v>0.17183300220644279</v>
      </c>
      <c r="AG91" s="43">
        <f>'Option 1'!AG91*0.8</f>
        <v>0.17183591640233317</v>
      </c>
      <c r="AH91" s="43">
        <f>'Option 1'!AH91*0.8</f>
        <v>0.17183890725826423</v>
      </c>
      <c r="AI91" s="43">
        <f>'Option 1'!AI91*0.8</f>
        <v>0.17184169902967539</v>
      </c>
      <c r="AJ91" s="43">
        <f>'Option 1'!AJ91*0.8</f>
        <v>0.17184169902967539</v>
      </c>
      <c r="AK91" s="43">
        <f>'Option 1'!AK91*0.8</f>
        <v>0.17184169902967539</v>
      </c>
      <c r="AL91" s="43">
        <f>'Option 1'!AL91*0.8</f>
        <v>0.17184169902967539</v>
      </c>
      <c r="AM91" s="43">
        <f>'Option 1'!AM91*0.8</f>
        <v>0.17184169902967539</v>
      </c>
      <c r="AN91" s="43">
        <f>'Option 1'!AN91*0.8</f>
        <v>0.17184169902967539</v>
      </c>
      <c r="AO91" s="43">
        <f>'Option 1'!AO91*0.8</f>
        <v>0.17184169902967539</v>
      </c>
      <c r="AP91" s="43">
        <f>'Option 1'!AP91*0.8</f>
        <v>0.17184169902967539</v>
      </c>
      <c r="AQ91" s="43">
        <f>'Option 1'!AQ91*0.8</f>
        <v>0.17184169902967539</v>
      </c>
      <c r="AR91" s="43">
        <f>'Option 1'!AR91*0.8</f>
        <v>0.17184169902967539</v>
      </c>
      <c r="AS91" s="43">
        <f>'Option 1'!AS91*0.8</f>
        <v>0.17184169902967539</v>
      </c>
      <c r="AT91" s="43">
        <f>'Option 1'!AT91*0.8</f>
        <v>0.17184169902967539</v>
      </c>
      <c r="AU91" s="43">
        <f>'Option 1'!AU91*0.8</f>
        <v>0.17184169902967539</v>
      </c>
      <c r="AV91" s="43">
        <f>'Option 1'!AV91*0.8</f>
        <v>0.17184169902967539</v>
      </c>
      <c r="AW91" s="43">
        <f>'Option 1'!AW91*0.8</f>
        <v>0.17184169902967539</v>
      </c>
      <c r="AX91" s="35"/>
      <c r="AY91" s="35"/>
      <c r="AZ91" s="35"/>
      <c r="BA91" s="35"/>
      <c r="BB91" s="35"/>
      <c r="BC91" s="35"/>
      <c r="BD91" s="35"/>
    </row>
    <row r="92" spans="1:56" ht="16.5" x14ac:dyDescent="0.3">
      <c r="A92" s="170"/>
      <c r="B92" s="4" t="s">
        <v>333</v>
      </c>
      <c r="D92" s="4" t="s">
        <v>42</v>
      </c>
      <c r="E92" s="43">
        <f>'Option 1'!E92*0.8</f>
        <v>0</v>
      </c>
      <c r="F92" s="43">
        <f>'Option 1'!F92*0.8</f>
        <v>1.0425298295765384E-2</v>
      </c>
      <c r="G92" s="43">
        <f>'Option 1'!G92*0.8</f>
        <v>2.2421387906566528E-2</v>
      </c>
      <c r="H92" s="43">
        <f>'Option 1'!H92*0.8</f>
        <v>3.6577343175599644E-2</v>
      </c>
      <c r="I92" s="43">
        <f>'Option 1'!I92*0.8</f>
        <v>5.2391093012746227E-2</v>
      </c>
      <c r="J92" s="43">
        <f>'Option 1'!J92*0.8</f>
        <v>7.0280492323236202E-2</v>
      </c>
      <c r="K92" s="43">
        <f>'Option 1'!K92*0.8</f>
        <v>9.1188390458682489E-2</v>
      </c>
      <c r="L92" s="43">
        <f>'Option 1'!L92*0.8</f>
        <v>0.1136584186853527</v>
      </c>
      <c r="M92" s="43">
        <f>'Option 1'!M92*0.8</f>
        <v>0.13840271615369759</v>
      </c>
      <c r="N92" s="43">
        <f>'Option 1'!N92*0.8</f>
        <v>0.1502752196783157</v>
      </c>
      <c r="O92" s="43">
        <f>'Option 1'!O92*0.8</f>
        <v>0.16268694626539831</v>
      </c>
      <c r="P92" s="43">
        <f>'Option 1'!P92*0.8</f>
        <v>0.17565005780366136</v>
      </c>
      <c r="Q92" s="43">
        <f>'Option 1'!Q92*0.8</f>
        <v>0.18917402469559044</v>
      </c>
      <c r="R92" s="43">
        <f>'Option 1'!R92*0.8</f>
        <v>0.20326947178220586</v>
      </c>
      <c r="S92" s="43">
        <f>'Option 1'!S92*0.8</f>
        <v>0.21794772218697964</v>
      </c>
      <c r="T92" s="43">
        <f>'Option 1'!T92*0.8</f>
        <v>0.23321341126188738</v>
      </c>
      <c r="U92" s="43">
        <f>'Option 1'!U92*0.8</f>
        <v>0.24897628875452096</v>
      </c>
      <c r="V92" s="43">
        <f>'Option 1'!V92*0.8</f>
        <v>0.26518719422246817</v>
      </c>
      <c r="W92" s="43">
        <f>'Option 1'!W92*0.8</f>
        <v>0.28147980713516024</v>
      </c>
      <c r="X92" s="43">
        <f>'Option 1'!X92*0.8</f>
        <v>0.29721149525100621</v>
      </c>
      <c r="Y92" s="43">
        <f>'Option 1'!Y92*0.8</f>
        <v>0.31094229743787116</v>
      </c>
      <c r="Z92" s="43">
        <f>'Option 1'!Z92*0.8</f>
        <v>0.32212280801970877</v>
      </c>
      <c r="AA92" s="43">
        <f>'Option 1'!AA92*0.8</f>
        <v>0.33162273877016801</v>
      </c>
      <c r="AB92" s="43">
        <f>'Option 1'!AB92*0.8</f>
        <v>0.33801546120328552</v>
      </c>
      <c r="AC92" s="43">
        <f>'Option 1'!AC92*0.8</f>
        <v>0.34134506528638731</v>
      </c>
      <c r="AD92" s="43">
        <f>'Option 1'!AD92*0.8</f>
        <v>0.34314032211924822</v>
      </c>
      <c r="AE92" s="43">
        <f>'Option 1'!AE92*0.8</f>
        <v>0.3438258163823506</v>
      </c>
      <c r="AF92" s="43">
        <f>'Option 1'!AF92*0.8</f>
        <v>0.34386930153242357</v>
      </c>
      <c r="AG92" s="43">
        <f>'Option 1'!AG92*0.8</f>
        <v>0.34387513337201481</v>
      </c>
      <c r="AH92" s="43">
        <f>'Option 1'!AH92*0.8</f>
        <v>0.34388111862238452</v>
      </c>
      <c r="AI92" s="43">
        <f>'Option 1'!AI92*0.8</f>
        <v>0.34388670546817601</v>
      </c>
      <c r="AJ92" s="43">
        <f>'Option 1'!AJ92*0.8</f>
        <v>0.34388670546817601</v>
      </c>
      <c r="AK92" s="43">
        <f>'Option 1'!AK92*0.8</f>
        <v>0.34388670546817601</v>
      </c>
      <c r="AL92" s="43">
        <f>'Option 1'!AL92*0.8</f>
        <v>0.34388670546817601</v>
      </c>
      <c r="AM92" s="43">
        <f>'Option 1'!AM92*0.8</f>
        <v>0.34388670546817601</v>
      </c>
      <c r="AN92" s="43">
        <f>'Option 1'!AN92*0.8</f>
        <v>0.34388670546817601</v>
      </c>
      <c r="AO92" s="43">
        <f>'Option 1'!AO92*0.8</f>
        <v>0.34388670546817601</v>
      </c>
      <c r="AP92" s="43">
        <f>'Option 1'!AP92*0.8</f>
        <v>0.34388670546817601</v>
      </c>
      <c r="AQ92" s="43">
        <f>'Option 1'!AQ92*0.8</f>
        <v>0.34388670546817601</v>
      </c>
      <c r="AR92" s="43">
        <f>'Option 1'!AR92*0.8</f>
        <v>0.34388670546817601</v>
      </c>
      <c r="AS92" s="43">
        <f>'Option 1'!AS92*0.8</f>
        <v>0.34388670546817601</v>
      </c>
      <c r="AT92" s="43">
        <f>'Option 1'!AT92*0.8</f>
        <v>0.34388670546817601</v>
      </c>
      <c r="AU92" s="43">
        <f>'Option 1'!AU92*0.8</f>
        <v>0.34388670546817601</v>
      </c>
      <c r="AV92" s="43">
        <f>'Option 1'!AV92*0.8</f>
        <v>0.34388670546817601</v>
      </c>
      <c r="AW92" s="43">
        <f>'Option 1'!AW92*0.8</f>
        <v>0.34388670546817601</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50"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6.6/11kV OHL (Conventional Conductor) delivers a cost effective reduction in the risk of condition based failure.  This CBA specifically relates to South Wales.</v>
      </c>
      <c r="C2" s="151"/>
      <c r="D2" s="151"/>
      <c r="E2" s="151"/>
      <c r="F2" s="152"/>
      <c r="G2" s="25" t="s">
        <v>368</v>
      </c>
      <c r="Z2" s="26" t="s">
        <v>80</v>
      </c>
    </row>
    <row r="3" spans="2:26" ht="24.75" customHeight="1" x14ac:dyDescent="0.3">
      <c r="B3" s="153"/>
      <c r="C3" s="154"/>
      <c r="D3" s="154"/>
      <c r="E3" s="154"/>
      <c r="F3" s="155"/>
      <c r="G3" s="18" t="s">
        <v>367</v>
      </c>
    </row>
    <row r="4" spans="2:26" ht="18" customHeight="1" x14ac:dyDescent="0.3">
      <c r="B4" s="25" t="s">
        <v>79</v>
      </c>
      <c r="C4" s="27"/>
      <c r="D4" s="27"/>
      <c r="E4" s="27"/>
      <c r="F4" s="27"/>
    </row>
    <row r="5" spans="2:26" ht="102" customHeight="1" x14ac:dyDescent="0.3">
      <c r="B5" s="147" t="s">
        <v>366</v>
      </c>
      <c r="C5" s="148"/>
      <c r="D5" s="148"/>
      <c r="E5" s="148"/>
      <c r="F5" s="149"/>
    </row>
    <row r="6" spans="2:26" ht="13.5" customHeight="1" x14ac:dyDescent="0.3">
      <c r="B6" s="27"/>
      <c r="C6" s="27"/>
      <c r="D6" s="27"/>
      <c r="E6" s="27"/>
      <c r="F6" s="27"/>
    </row>
    <row r="7" spans="2:26" x14ac:dyDescent="0.3">
      <c r="B7" s="25" t="s">
        <v>50</v>
      </c>
    </row>
    <row r="8" spans="2:26" x14ac:dyDescent="0.3">
      <c r="B8" s="158" t="s">
        <v>27</v>
      </c>
      <c r="C8" s="159"/>
      <c r="D8" s="156" t="s">
        <v>30</v>
      </c>
      <c r="E8" s="156"/>
      <c r="F8" s="156"/>
    </row>
    <row r="9" spans="2:26" ht="22.5" customHeight="1" x14ac:dyDescent="0.3">
      <c r="B9" s="160" t="s">
        <v>303</v>
      </c>
      <c r="C9" s="161"/>
      <c r="D9" s="157" t="str">
        <f>'Baseline scenario'!$C$1</f>
        <v>No intervention</v>
      </c>
      <c r="E9" s="157"/>
      <c r="F9" s="157"/>
    </row>
    <row r="10" spans="2:26" ht="22.5" customHeight="1" x14ac:dyDescent="0.3">
      <c r="B10" s="145" t="s">
        <v>226</v>
      </c>
      <c r="C10" s="146"/>
      <c r="D10" s="147" t="str">
        <f>'Option 1'!$C$1</f>
        <v>Asset Replacement Programme</v>
      </c>
      <c r="E10" s="148"/>
      <c r="F10" s="149"/>
    </row>
    <row r="11" spans="2:26" ht="22.5" customHeight="1" x14ac:dyDescent="0.3">
      <c r="B11" s="145" t="s">
        <v>345</v>
      </c>
      <c r="C11" s="146"/>
      <c r="D11" s="147" t="str">
        <f>'Option 1(i)'!$C$1</f>
        <v>Sensitivity Analysis of Option 1 - Asset Replacement Programme Delivered With 10% Increased Costs</v>
      </c>
      <c r="E11" s="148"/>
      <c r="F11" s="149"/>
    </row>
    <row r="12" spans="2:26" ht="22.5" customHeight="1" x14ac:dyDescent="0.3">
      <c r="B12" s="145" t="s">
        <v>346</v>
      </c>
      <c r="C12" s="146"/>
      <c r="D12" s="147" t="str">
        <f>'Option 1(ii)'!$C$1</f>
        <v>Sensitivity Analysis of Option 1 - Asset Replacement Programme Achieving 20% Lower Benefits</v>
      </c>
      <c r="E12" s="148"/>
      <c r="F12" s="149"/>
    </row>
    <row r="13" spans="2:26" ht="22.5" customHeight="1" x14ac:dyDescent="0.3">
      <c r="B13" s="145"/>
      <c r="C13" s="146"/>
      <c r="D13" s="147"/>
      <c r="E13" s="148"/>
      <c r="F13" s="149"/>
    </row>
    <row r="14" spans="2:26" ht="22.5" customHeight="1" x14ac:dyDescent="0.3">
      <c r="B14" s="145"/>
      <c r="C14" s="146"/>
      <c r="D14" s="147"/>
      <c r="E14" s="148"/>
      <c r="F14" s="149"/>
    </row>
    <row r="15" spans="2:26" ht="22.5" customHeight="1" x14ac:dyDescent="0.3">
      <c r="B15" s="145"/>
      <c r="C15" s="146"/>
      <c r="D15" s="147"/>
      <c r="E15" s="148"/>
      <c r="F15" s="149"/>
    </row>
    <row r="16" spans="2:26" ht="22.5" customHeight="1" x14ac:dyDescent="0.3">
      <c r="B16" s="145"/>
      <c r="C16" s="146"/>
      <c r="D16" s="147"/>
      <c r="E16" s="148"/>
      <c r="F16" s="149"/>
    </row>
    <row r="17" spans="2:11" ht="22.5" customHeight="1" x14ac:dyDescent="0.3">
      <c r="B17" s="145"/>
      <c r="C17" s="146"/>
      <c r="D17" s="147"/>
      <c r="E17" s="148"/>
      <c r="F17" s="149"/>
    </row>
    <row r="18" spans="2:11" ht="22.5" customHeight="1" x14ac:dyDescent="0.3">
      <c r="B18" s="145"/>
      <c r="C18" s="146"/>
      <c r="D18" s="147"/>
      <c r="E18" s="148"/>
      <c r="F18" s="149"/>
    </row>
    <row r="19" spans="2:11" ht="22.5" customHeight="1" x14ac:dyDescent="0.3">
      <c r="B19" s="145"/>
      <c r="C19" s="146"/>
      <c r="D19" s="147"/>
      <c r="E19" s="148"/>
      <c r="F19" s="149"/>
    </row>
    <row r="20" spans="2:11" ht="22.5" customHeight="1" x14ac:dyDescent="0.3">
      <c r="B20" s="145"/>
      <c r="C20" s="146"/>
      <c r="D20" s="147"/>
      <c r="E20" s="148"/>
      <c r="F20" s="149"/>
    </row>
    <row r="21" spans="2:11" ht="22.5" customHeight="1" x14ac:dyDescent="0.3">
      <c r="B21" s="145"/>
      <c r="C21" s="146"/>
      <c r="D21" s="147"/>
      <c r="E21" s="148"/>
      <c r="F21" s="149"/>
    </row>
    <row r="22" spans="2:11" ht="22.5" customHeight="1" x14ac:dyDescent="0.3">
      <c r="B22" s="145"/>
      <c r="C22" s="146"/>
      <c r="D22" s="147"/>
      <c r="E22" s="148"/>
      <c r="F22" s="149"/>
    </row>
    <row r="23" spans="2:11" ht="22.5" customHeight="1" x14ac:dyDescent="0.3">
      <c r="B23" s="145"/>
      <c r="C23" s="146"/>
      <c r="D23" s="147"/>
      <c r="E23" s="148"/>
      <c r="F23" s="149"/>
    </row>
    <row r="24" spans="2:11" ht="12.75" customHeight="1" x14ac:dyDescent="0.3">
      <c r="B24" s="28"/>
      <c r="C24" s="28"/>
      <c r="D24" s="29"/>
      <c r="E24" s="29"/>
      <c r="F24" s="29"/>
    </row>
    <row r="25" spans="2:11" x14ac:dyDescent="0.3">
      <c r="B25" s="25" t="s">
        <v>51</v>
      </c>
    </row>
    <row r="26" spans="2:11" ht="38.25" customHeight="1" x14ac:dyDescent="0.3">
      <c r="B26" s="141" t="s">
        <v>48</v>
      </c>
      <c r="C26" s="143" t="s">
        <v>27</v>
      </c>
      <c r="D26" s="143" t="s">
        <v>28</v>
      </c>
      <c r="E26" s="143" t="s">
        <v>30</v>
      </c>
      <c r="F26" s="141" t="s">
        <v>31</v>
      </c>
      <c r="G26" s="140" t="s">
        <v>101</v>
      </c>
      <c r="H26" s="140"/>
      <c r="I26" s="140"/>
      <c r="J26" s="140"/>
      <c r="K26" s="140"/>
    </row>
    <row r="27" spans="2:11" x14ac:dyDescent="0.3">
      <c r="B27" s="142"/>
      <c r="C27" s="144"/>
      <c r="D27" s="144"/>
      <c r="E27" s="144"/>
      <c r="F27" s="142"/>
      <c r="G27" s="64" t="s">
        <v>102</v>
      </c>
      <c r="H27" s="64" t="s">
        <v>103</v>
      </c>
      <c r="I27" s="64" t="s">
        <v>104</v>
      </c>
      <c r="J27" s="64" t="s">
        <v>105</v>
      </c>
      <c r="K27" s="64" t="s">
        <v>106</v>
      </c>
    </row>
    <row r="28" spans="2:11" ht="27.75" customHeight="1" x14ac:dyDescent="0.3">
      <c r="B28" s="30" t="s">
        <v>340</v>
      </c>
      <c r="C28" s="31" t="str">
        <f>D9</f>
        <v>No intervention</v>
      </c>
      <c r="D28" s="30" t="s">
        <v>80</v>
      </c>
      <c r="E28" s="31" t="s">
        <v>369</v>
      </c>
      <c r="F28" s="30"/>
      <c r="G28" s="65"/>
      <c r="H28" s="65"/>
      <c r="I28" s="65"/>
      <c r="J28" s="65"/>
      <c r="K28" s="30"/>
    </row>
    <row r="29" spans="2:11" ht="142.5" customHeight="1" x14ac:dyDescent="0.3">
      <c r="B29" s="30">
        <v>1</v>
      </c>
      <c r="C29" s="31" t="str">
        <f>D10</f>
        <v>Asset Replacement Programme</v>
      </c>
      <c r="D29" s="30" t="s">
        <v>29</v>
      </c>
      <c r="E29" s="31" t="s">
        <v>370</v>
      </c>
      <c r="F29" s="30" t="s">
        <v>160</v>
      </c>
      <c r="G29" s="65">
        <f>'Option 1'!$C$4</f>
        <v>-9.6367591756091393</v>
      </c>
      <c r="H29" s="65">
        <f>'Option 1'!$C$5</f>
        <v>-1.909020657106167</v>
      </c>
      <c r="I29" s="65">
        <f>'Option 1'!$C$6</f>
        <v>7.7733832037739337</v>
      </c>
      <c r="J29" s="65">
        <f>'Option 1'!$C$7</f>
        <v>23.256488771196825</v>
      </c>
      <c r="K29" s="30"/>
    </row>
    <row r="30" spans="2:11" ht="57.75" customHeight="1" x14ac:dyDescent="0.3">
      <c r="B30" s="30" t="s">
        <v>343</v>
      </c>
      <c r="C30" s="31" t="str">
        <f>D11</f>
        <v>Sensitivity Analysis of Option 1 - Asset Replacement Programme Delivered With 10% Increased Costs</v>
      </c>
      <c r="D30" s="30"/>
      <c r="E30" s="31"/>
      <c r="F30" s="30"/>
      <c r="G30" s="65">
        <f>'Option 1(i)'!$C$4</f>
        <v>-12.08120559207693</v>
      </c>
      <c r="H30" s="65">
        <f>'Option 1(i)'!$C$5</f>
        <v>-5.0455722101370961</v>
      </c>
      <c r="I30" s="65">
        <f>'Option 1(i)'!$C$6</f>
        <v>4.1795650271621572</v>
      </c>
      <c r="J30" s="65">
        <f>'Option 1(i)'!$C$7</f>
        <v>19.20311794417518</v>
      </c>
      <c r="K30" s="30"/>
    </row>
    <row r="31" spans="2:11" ht="45.75" customHeight="1" x14ac:dyDescent="0.3">
      <c r="B31" s="30" t="s">
        <v>344</v>
      </c>
      <c r="C31" s="31" t="str">
        <f>D12</f>
        <v>Sensitivity Analysis of Option 1 - Asset Replacement Programme Achieving 20% Lower Benefits</v>
      </c>
      <c r="D31" s="30"/>
      <c r="E31" s="31"/>
      <c r="F31" s="30"/>
      <c r="G31" s="65">
        <f>'Option 1(ii)'!$C$4</f>
        <v>-12.259045523400388</v>
      </c>
      <c r="H31" s="65">
        <f>'Option 1(ii)'!$C$5</f>
        <v>-6.9710932603482672</v>
      </c>
      <c r="I31" s="65">
        <f>'Option 1(ii)'!$C$6</f>
        <v>0.48778050660239014</v>
      </c>
      <c r="J31" s="65">
        <f>'Option 1(ii)'!$C$7</f>
        <v>13.025662885126897</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South Wales - 6.6/11kV OHL (Conventional Conductor)</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-0.28591306811192302</v>
      </c>
      <c r="F7" s="62">
        <v>-0.30972318661366244</v>
      </c>
      <c r="G7" s="62">
        <v>-0.33484962409732338</v>
      </c>
      <c r="H7" s="62">
        <v>-0.36132778551563627</v>
      </c>
      <c r="I7" s="62">
        <v>-0.38919382657723411</v>
      </c>
      <c r="J7" s="62">
        <v>-0.41848390299076288</v>
      </c>
      <c r="K7" s="62">
        <v>-0.44923417046482522</v>
      </c>
      <c r="L7" s="62">
        <v>-0.48148078470809286</v>
      </c>
      <c r="M7" s="62">
        <v>-0.51525990142916456</v>
      </c>
      <c r="N7" s="62">
        <v>-0.55060767633669805</v>
      </c>
      <c r="O7" s="62">
        <v>-0.58756026513931914</v>
      </c>
      <c r="P7" s="62">
        <v>-0.62615382354566462</v>
      </c>
      <c r="Q7" s="62">
        <v>-0.66642183448077463</v>
      </c>
      <c r="R7" s="62">
        <v>-0.70839648495233698</v>
      </c>
      <c r="S7" s="62">
        <v>-0.75210587456750699</v>
      </c>
      <c r="T7" s="62">
        <v>-0.79756271864130268</v>
      </c>
      <c r="U7" s="62">
        <v>-0.84451163338411672</v>
      </c>
      <c r="V7" s="62">
        <v>-0.89278327657235779</v>
      </c>
      <c r="W7" s="62">
        <v>-0.9412528774980754</v>
      </c>
      <c r="X7" s="62">
        <v>-0.98797516662131701</v>
      </c>
      <c r="Y7" s="62">
        <v>-1.0286964778774428</v>
      </c>
      <c r="Z7" s="62">
        <v>-1.0616899236478665</v>
      </c>
      <c r="AA7" s="62">
        <v>-1.0895940639127002</v>
      </c>
      <c r="AB7" s="62">
        <v>-1.1082095379881163</v>
      </c>
      <c r="AC7" s="62">
        <v>-1.1176838098364059</v>
      </c>
      <c r="AD7" s="62">
        <v>-1.122735591429072</v>
      </c>
      <c r="AE7" s="62">
        <v>-1.1246389039298366</v>
      </c>
      <c r="AF7" s="62">
        <v>-1.1246862200511931</v>
      </c>
      <c r="AG7" s="62">
        <v>-1.1246898601091826</v>
      </c>
      <c r="AH7" s="62">
        <v>-1.1246935959215425</v>
      </c>
      <c r="AI7" s="62">
        <v>-1.1246970830618073</v>
      </c>
      <c r="AJ7" s="62">
        <v>-1.1246970830618073</v>
      </c>
      <c r="AK7" s="62">
        <v>-1.1246970830618073</v>
      </c>
      <c r="AL7" s="62">
        <v>-1.1246970830618073</v>
      </c>
      <c r="AM7" s="62">
        <v>-1.1246970830618073</v>
      </c>
      <c r="AN7" s="62">
        <v>-1.1246970830618073</v>
      </c>
      <c r="AO7" s="62">
        <v>-1.1246970830618073</v>
      </c>
      <c r="AP7" s="62">
        <v>-1.1246970830618073</v>
      </c>
      <c r="AQ7" s="62">
        <v>-1.1246970830618073</v>
      </c>
      <c r="AR7" s="62">
        <v>-1.1246970830618073</v>
      </c>
      <c r="AS7" s="62">
        <v>-1.1246970830618073</v>
      </c>
      <c r="AT7" s="62">
        <v>-1.1246970830618073</v>
      </c>
      <c r="AU7" s="62">
        <v>-1.1246970830618073</v>
      </c>
      <c r="AV7" s="62">
        <v>-1.1246970830618073</v>
      </c>
      <c r="AW7" s="62">
        <v>-1.1246970830618073</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-0.28591306811192302</v>
      </c>
      <c r="F12" s="59">
        <f t="shared" ref="F12:AW12" si="0">SUM(F7:F11)</f>
        <v>-0.30972318661366244</v>
      </c>
      <c r="G12" s="59">
        <f t="shared" si="0"/>
        <v>-0.33484962409732338</v>
      </c>
      <c r="H12" s="59">
        <f t="shared" si="0"/>
        <v>-0.36132778551563627</v>
      </c>
      <c r="I12" s="59">
        <f t="shared" si="0"/>
        <v>-0.38919382657723411</v>
      </c>
      <c r="J12" s="59">
        <f t="shared" si="0"/>
        <v>-0.41848390299076288</v>
      </c>
      <c r="K12" s="59">
        <f t="shared" si="0"/>
        <v>-0.44923417046482522</v>
      </c>
      <c r="L12" s="59">
        <f t="shared" si="0"/>
        <v>-0.48148078470809286</v>
      </c>
      <c r="M12" s="59">
        <f t="shared" si="0"/>
        <v>-0.51525990142916456</v>
      </c>
      <c r="N12" s="59">
        <f t="shared" si="0"/>
        <v>-0.55060767633669805</v>
      </c>
      <c r="O12" s="59">
        <f t="shared" si="0"/>
        <v>-0.58756026513931914</v>
      </c>
      <c r="P12" s="59">
        <f t="shared" si="0"/>
        <v>-0.62615382354566462</v>
      </c>
      <c r="Q12" s="59">
        <f t="shared" si="0"/>
        <v>-0.66642183448077463</v>
      </c>
      <c r="R12" s="59">
        <f t="shared" si="0"/>
        <v>-0.70839648495233698</v>
      </c>
      <c r="S12" s="59">
        <f t="shared" si="0"/>
        <v>-0.75210587456750699</v>
      </c>
      <c r="T12" s="59">
        <f t="shared" si="0"/>
        <v>-0.79756271864130268</v>
      </c>
      <c r="U12" s="59">
        <f t="shared" si="0"/>
        <v>-0.84451163338411672</v>
      </c>
      <c r="V12" s="59">
        <f t="shared" si="0"/>
        <v>-0.89278327657235779</v>
      </c>
      <c r="W12" s="59">
        <f t="shared" si="0"/>
        <v>-0.9412528774980754</v>
      </c>
      <c r="X12" s="59">
        <f t="shared" si="0"/>
        <v>-0.98797516662131701</v>
      </c>
      <c r="Y12" s="59">
        <f t="shared" si="0"/>
        <v>-1.0286964778774428</v>
      </c>
      <c r="Z12" s="59">
        <f t="shared" si="0"/>
        <v>-1.0616899236478665</v>
      </c>
      <c r="AA12" s="59">
        <f t="shared" si="0"/>
        <v>-1.0895940639127002</v>
      </c>
      <c r="AB12" s="59">
        <f t="shared" si="0"/>
        <v>-1.1082095379881163</v>
      </c>
      <c r="AC12" s="59">
        <f t="shared" si="0"/>
        <v>-1.1176838098364059</v>
      </c>
      <c r="AD12" s="59">
        <f t="shared" si="0"/>
        <v>-1.122735591429072</v>
      </c>
      <c r="AE12" s="59">
        <f t="shared" si="0"/>
        <v>-1.1246389039298366</v>
      </c>
      <c r="AF12" s="59">
        <f t="shared" si="0"/>
        <v>-1.1246862200511931</v>
      </c>
      <c r="AG12" s="59">
        <f t="shared" si="0"/>
        <v>-1.1246898601091826</v>
      </c>
      <c r="AH12" s="59">
        <f t="shared" si="0"/>
        <v>-1.1246935959215425</v>
      </c>
      <c r="AI12" s="59">
        <f t="shared" si="0"/>
        <v>-1.1246970830618073</v>
      </c>
      <c r="AJ12" s="59">
        <f t="shared" si="0"/>
        <v>-1.1246970830618073</v>
      </c>
      <c r="AK12" s="59">
        <f t="shared" si="0"/>
        <v>-1.1246970830618073</v>
      </c>
      <c r="AL12" s="59">
        <f t="shared" si="0"/>
        <v>-1.1246970830618073</v>
      </c>
      <c r="AM12" s="59">
        <f t="shared" si="0"/>
        <v>-1.1246970830618073</v>
      </c>
      <c r="AN12" s="59">
        <f t="shared" si="0"/>
        <v>-1.1246970830618073</v>
      </c>
      <c r="AO12" s="59">
        <f t="shared" si="0"/>
        <v>-1.1246970830618073</v>
      </c>
      <c r="AP12" s="59">
        <f t="shared" si="0"/>
        <v>-1.1246970830618073</v>
      </c>
      <c r="AQ12" s="59">
        <f t="shared" si="0"/>
        <v>-1.1246970830618073</v>
      </c>
      <c r="AR12" s="59">
        <f t="shared" si="0"/>
        <v>-1.1246970830618073</v>
      </c>
      <c r="AS12" s="59">
        <f t="shared" si="0"/>
        <v>-1.1246970830618073</v>
      </c>
      <c r="AT12" s="59">
        <f t="shared" si="0"/>
        <v>-1.1246970830618073</v>
      </c>
      <c r="AU12" s="59">
        <f t="shared" si="0"/>
        <v>-1.1246970830618073</v>
      </c>
      <c r="AV12" s="59">
        <f t="shared" si="0"/>
        <v>-1.1246970830618073</v>
      </c>
      <c r="AW12" s="59">
        <f t="shared" si="0"/>
        <v>-1.1246970830618073</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-0.42302787750104442</v>
      </c>
      <c r="F15" s="81">
        <f>'Fixed data'!$G$7*F$31/1000000</f>
        <v>-0.45824870099176951</v>
      </c>
      <c r="G15" s="81">
        <f>'Fixed data'!$G$7*G$31/1000000</f>
        <v>-0.49541870353026773</v>
      </c>
      <c r="H15" s="81">
        <f>'Fixed data'!$G$7*H$31/1000000</f>
        <v>-0.53458935361614168</v>
      </c>
      <c r="I15" s="81">
        <f>'Fixed data'!$G$7*I$31/1000000</f>
        <v>-0.57581425189140512</v>
      </c>
      <c r="J15" s="81">
        <f>'Fixed data'!$G$7*J$31/1000000</f>
        <v>-0.61914699899809211</v>
      </c>
      <c r="K15" s="81">
        <f>'Fixed data'!$G$7*K$31/1000000</f>
        <v>-0.66464119557818546</v>
      </c>
      <c r="L15" s="81">
        <f>'Fixed data'!$G$7*L$31/1000000</f>
        <v>-0.71235044227371191</v>
      </c>
      <c r="M15" s="81">
        <f>'Fixed data'!$G$7*M$31/1000000</f>
        <v>-0.7623283397266768</v>
      </c>
      <c r="N15" s="81">
        <f>'Fixed data'!$G$7*N$31/1000000</f>
        <v>-0.81462848857909143</v>
      </c>
      <c r="O15" s="81">
        <f>'Fixed data'!$G$7*O$31/1000000</f>
        <v>-0.86930448947298711</v>
      </c>
      <c r="P15" s="81">
        <f>'Fixed data'!$G$7*P$31/1000000</f>
        <v>-0.92640994305034818</v>
      </c>
      <c r="Q15" s="81">
        <f>'Fixed data'!$G$7*Q$31/1000000</f>
        <v>-0.98599321957595731</v>
      </c>
      <c r="R15" s="81">
        <f>'Fixed data'!$G$7*R$31/1000000</f>
        <v>-1.048100431043032</v>
      </c>
      <c r="S15" s="81">
        <f>'Fixed data'!$G$7*S$31/1000000</f>
        <v>-1.112761044549694</v>
      </c>
      <c r="T15" s="81">
        <f>'Fixed data'!$G$7*T$31/1000000</f>
        <v>-1.1800078825246729</v>
      </c>
      <c r="U15" s="81">
        <f>'Fixed data'!$G$7*U$31/1000000</f>
        <v>-1.2494628726511054</v>
      </c>
      <c r="V15" s="81">
        <f>'Fixed data'!$G$7*V$31/1000000</f>
        <v>-1.3208252151241624</v>
      </c>
      <c r="W15" s="81">
        <f>'Fixed data'!$G$7*W$31/1000000</f>
        <v>-1.3925420139887472</v>
      </c>
      <c r="X15" s="81">
        <f>'Fixed data'!$G$7*X$31/1000000</f>
        <v>-1.4618778936329164</v>
      </c>
      <c r="Y15" s="81">
        <f>'Fixed data'!$G$7*Y$31/1000000</f>
        <v>-1.5226200888063648</v>
      </c>
      <c r="Z15" s="81">
        <f>'Fixed data'!$G$7*Z$31/1000000</f>
        <v>-1.5722131882934751</v>
      </c>
      <c r="AA15" s="81">
        <f>'Fixed data'!$G$7*AA$31/1000000</f>
        <v>-1.6142832302286534</v>
      </c>
      <c r="AB15" s="81">
        <f>'Fixed data'!$G$7*AB$31/1000000</f>
        <v>-1.6430978483465664</v>
      </c>
      <c r="AC15" s="81">
        <f>'Fixed data'!$G$7*AC$31/1000000</f>
        <v>-1.6583373458660289</v>
      </c>
      <c r="AD15" s="81">
        <f>'Fixed data'!$G$7*AD$31/1000000</f>
        <v>-1.6665812618755989</v>
      </c>
      <c r="AE15" s="81">
        <f>'Fixed data'!$G$7*AE$31/1000000</f>
        <v>-1.6695148546662679</v>
      </c>
      <c r="AF15" s="81">
        <f>'Fixed data'!$G$7*AF$31/1000000</f>
        <v>-1.6696391001783295</v>
      </c>
      <c r="AG15" s="81">
        <f>'Fixed data'!$G$7*AG$31/1000000</f>
        <v>-1.6696475082098723</v>
      </c>
      <c r="AH15" s="81">
        <f>'Fixed data'!$G$7*AH$31/1000000</f>
        <v>-1.6696561374207948</v>
      </c>
      <c r="AI15" s="81">
        <f>'Fixed data'!$G$7*AI$31/1000000</f>
        <v>-1.6696641922335</v>
      </c>
      <c r="AJ15" s="81">
        <f>'Fixed data'!$G$7*AJ$31/1000000</f>
        <v>-1.6696641922335</v>
      </c>
      <c r="AK15" s="81">
        <f>'Fixed data'!$G$7*AK$31/1000000</f>
        <v>-1.6696641922335</v>
      </c>
      <c r="AL15" s="81">
        <f>'Fixed data'!$G$7*AL$31/1000000</f>
        <v>-1.6696641922335</v>
      </c>
      <c r="AM15" s="81">
        <f>'Fixed data'!$G$7*AM$31/1000000</f>
        <v>-1.6696641922335</v>
      </c>
      <c r="AN15" s="81">
        <f>'Fixed data'!$G$7*AN$31/1000000</f>
        <v>-1.6696641922335</v>
      </c>
      <c r="AO15" s="81">
        <f>'Fixed data'!$G$7*AO$31/1000000</f>
        <v>-1.6696641922335</v>
      </c>
      <c r="AP15" s="81">
        <f>'Fixed data'!$G$7*AP$31/1000000</f>
        <v>-1.6696641922335</v>
      </c>
      <c r="AQ15" s="81">
        <f>'Fixed data'!$G$7*AQ$31/1000000</f>
        <v>-1.6696641922335</v>
      </c>
      <c r="AR15" s="81">
        <f>'Fixed data'!$G$7*AR$31/1000000</f>
        <v>-1.6696641922335</v>
      </c>
      <c r="AS15" s="81">
        <f>'Fixed data'!$G$7*AS$31/1000000</f>
        <v>-1.6696641922335</v>
      </c>
      <c r="AT15" s="81">
        <f>'Fixed data'!$G$7*AT$31/1000000</f>
        <v>-1.6696641922335</v>
      </c>
      <c r="AU15" s="81">
        <f>'Fixed data'!$G$7*AU$31/1000000</f>
        <v>-1.6696641922335</v>
      </c>
      <c r="AV15" s="81">
        <f>'Fixed data'!$G$7*AV$31/1000000</f>
        <v>-1.6696641922335</v>
      </c>
      <c r="AW15" s="81">
        <f>'Fixed data'!$G$7*AW$31/1000000</f>
        <v>-1.6696641922335</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-0.46076837622250877</v>
      </c>
      <c r="F16" s="81">
        <f>'Fixed data'!$G$8*F32/1000000</f>
        <v>-0.49913143102851049</v>
      </c>
      <c r="G16" s="81">
        <f>'Fixed data'!$G$8*G32/1000000</f>
        <v>-0.53961756119804394</v>
      </c>
      <c r="H16" s="81">
        <f>'Fixed data'!$G$8*H32/1000000</f>
        <v>-0.58228282700102096</v>
      </c>
      <c r="I16" s="81">
        <f>'Fixed data'!$G$8*I32/1000000</f>
        <v>-0.6271856110691546</v>
      </c>
      <c r="J16" s="81">
        <f>'Fixed data'!$G$8*J32/1000000</f>
        <v>-0.67438429603420746</v>
      </c>
      <c r="K16" s="81">
        <f>'Fixed data'!$G$8*K32/1000000</f>
        <v>-0.72393726452789209</v>
      </c>
      <c r="L16" s="81">
        <f>'Fixed data'!$G$8*L32/1000000</f>
        <v>-0.77590289918192823</v>
      </c>
      <c r="M16" s="81">
        <f>'Fixed data'!$G$8*M32/1000000</f>
        <v>-0.83033958262807395</v>
      </c>
      <c r="N16" s="81">
        <f>'Fixed data'!$G$8*N32/1000000</f>
        <v>-0.88730569749805299</v>
      </c>
      <c r="O16" s="81">
        <f>'Fixed data'!$G$8*O32/1000000</f>
        <v>-0.94685962642359178</v>
      </c>
      <c r="P16" s="81">
        <f>'Fixed data'!$G$8*P32/1000000</f>
        <v>-1.0090597520364049</v>
      </c>
      <c r="Q16" s="81">
        <f>'Fixed data'!$G$8*Q32/1000000</f>
        <v>-1.0739587599620863</v>
      </c>
      <c r="R16" s="81">
        <f>'Fixed data'!$G$8*R32/1000000</f>
        <v>-1.1416068760825622</v>
      </c>
      <c r="S16" s="81">
        <f>'Fixed data'!$G$8*S32/1000000</f>
        <v>-1.2120361964077548</v>
      </c>
      <c r="T16" s="81">
        <f>'Fixed data'!$G$8*T32/1000000</f>
        <v>-1.2852824716246181</v>
      </c>
      <c r="U16" s="81">
        <f>'Fixed data'!$G$8*U32/1000000</f>
        <v>-1.3609338996348823</v>
      </c>
      <c r="V16" s="81">
        <f>'Fixed data'!$G$8*V32/1000000</f>
        <v>-1.4386628447317762</v>
      </c>
      <c r="W16" s="81">
        <f>'Fixed data'!$G$8*W32/1000000</f>
        <v>-1.5167778691030398</v>
      </c>
      <c r="X16" s="81">
        <f>'Fixed data'!$G$8*X32/1000000</f>
        <v>-1.5922995601706369</v>
      </c>
      <c r="Y16" s="81">
        <f>'Fixed data'!$G$8*Y32/1000000</f>
        <v>-1.6584608798538132</v>
      </c>
      <c r="Z16" s="81">
        <f>'Fixed data'!$G$8*Z32/1000000</f>
        <v>-1.7124784355229672</v>
      </c>
      <c r="AA16" s="81">
        <f>'Fixed data'!$G$8*AA32/1000000</f>
        <v>-1.7583017628757804</v>
      </c>
      <c r="AB16" s="81">
        <f>'Fixed data'!$G$8*AB32/1000000</f>
        <v>-1.7896870816875998</v>
      </c>
      <c r="AC16" s="81">
        <f>'Fixed data'!$G$8*AC32/1000000</f>
        <v>-1.8062861733785609</v>
      </c>
      <c r="AD16" s="81">
        <f>'Fixed data'!$G$8*AD32/1000000</f>
        <v>-1.8152655716534416</v>
      </c>
      <c r="AE16" s="81">
        <f>'Fixed data'!$G$8*AE32/1000000</f>
        <v>-1.818460885386989</v>
      </c>
      <c r="AF16" s="81">
        <f>'Fixed data'!$G$8*AF32/1000000</f>
        <v>-1.8185962154819779</v>
      </c>
      <c r="AG16" s="81">
        <f>'Fixed data'!$G$8*AG32/1000000</f>
        <v>-1.8186053736373791</v>
      </c>
      <c r="AH16" s="81">
        <f>'Fixed data'!$G$8*AH32/1000000</f>
        <v>-1.8186147727047133</v>
      </c>
      <c r="AI16" s="81">
        <f>'Fixed data'!$G$8*AI32/1000000</f>
        <v>-1.8186235461288032</v>
      </c>
      <c r="AJ16" s="81">
        <f>'Fixed data'!$G$8*AJ32/1000000</f>
        <v>-1.8186235461288032</v>
      </c>
      <c r="AK16" s="81">
        <f>'Fixed data'!$G$8*AK32/1000000</f>
        <v>-1.8186235461288032</v>
      </c>
      <c r="AL16" s="81">
        <f>'Fixed data'!$G$8*AL32/1000000</f>
        <v>-1.8186235461288032</v>
      </c>
      <c r="AM16" s="81">
        <f>'Fixed data'!$G$8*AM32/1000000</f>
        <v>-1.8186235461288032</v>
      </c>
      <c r="AN16" s="81">
        <f>'Fixed data'!$G$8*AN32/1000000</f>
        <v>-1.8186235461288032</v>
      </c>
      <c r="AO16" s="81">
        <f>'Fixed data'!$G$8*AO32/1000000</f>
        <v>-1.8186235461288032</v>
      </c>
      <c r="AP16" s="81">
        <f>'Fixed data'!$G$8*AP32/1000000</f>
        <v>-1.8186235461288032</v>
      </c>
      <c r="AQ16" s="81">
        <f>'Fixed data'!$G$8*AQ32/1000000</f>
        <v>-1.8186235461288032</v>
      </c>
      <c r="AR16" s="81">
        <f>'Fixed data'!$G$8*AR32/1000000</f>
        <v>-1.8186235461288032</v>
      </c>
      <c r="AS16" s="81">
        <f>'Fixed data'!$G$8*AS32/1000000</f>
        <v>-1.8186235461288032</v>
      </c>
      <c r="AT16" s="81">
        <f>'Fixed data'!$G$8*AT32/1000000</f>
        <v>-1.8186235461288032</v>
      </c>
      <c r="AU16" s="81">
        <f>'Fixed data'!$G$8*AU32/1000000</f>
        <v>-1.8186235461288032</v>
      </c>
      <c r="AV16" s="81">
        <f>'Fixed data'!$G$8*AV32/1000000</f>
        <v>-1.8186235461288032</v>
      </c>
      <c r="AW16" s="81">
        <f>'Fixed data'!$G$8*AW32/1000000</f>
        <v>-1.8186235461288032</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-0.10753118799979544</v>
      </c>
      <c r="F18" s="34">
        <f>F34*'Fixed data'!$G$9</f>
        <v>-0.11648411979672769</v>
      </c>
      <c r="G18" s="34">
        <f>G34*'Fixed data'!$G$9</f>
        <v>-0.12593211823133368</v>
      </c>
      <c r="H18" s="34">
        <f>H34*'Fixed data'!$G$9</f>
        <v>-0.13588853081981039</v>
      </c>
      <c r="I18" s="34">
        <f>I34*'Fixed data'!$G$9</f>
        <v>-0.14636697441897453</v>
      </c>
      <c r="J18" s="34">
        <f>J34*'Fixed data'!$G$9</f>
        <v>-0.1573810658856343</v>
      </c>
      <c r="K18" s="34">
        <f>K34*'Fixed data'!$G$9</f>
        <v>-0.16894442207660929</v>
      </c>
      <c r="L18" s="34">
        <f>L34*'Fixed data'!$G$9</f>
        <v>-0.18107065984870532</v>
      </c>
      <c r="M18" s="34">
        <f>M34*'Fixed data'!$G$9</f>
        <v>-0.19377339605874636</v>
      </c>
      <c r="N18" s="34">
        <f>N34*'Fixed data'!$G$9</f>
        <v>-0.20706624756354519</v>
      </c>
      <c r="O18" s="34">
        <f>O34*'Fixed data'!$G$9</f>
        <v>-0.22096283121991678</v>
      </c>
      <c r="P18" s="34">
        <f>P34*'Fixed data'!$G$9</f>
        <v>-0.23547676388466579</v>
      </c>
      <c r="Q18" s="34">
        <f>Q34*'Fixed data'!$G$9</f>
        <v>-0.25061864893675539</v>
      </c>
      <c r="R18" s="34">
        <f>R34*'Fixed data'!$G$9</f>
        <v>-0.26640038230307367</v>
      </c>
      <c r="S18" s="34">
        <f>S34*'Fixed data'!$G$9</f>
        <v>-0.28283464173086914</v>
      </c>
      <c r="T18" s="34">
        <f>T34*'Fixed data'!$G$9</f>
        <v>-0.2999266171150381</v>
      </c>
      <c r="U18" s="34">
        <f>U34*'Fixed data'!$G$9</f>
        <v>-0.31757526125849778</v>
      </c>
      <c r="V18" s="34">
        <f>V34*'Fixed data'!$G$9</f>
        <v>-0.33572553248789877</v>
      </c>
      <c r="W18" s="34">
        <f>W34*'Fixed data'!$G$9</f>
        <v>-0.35396728610157974</v>
      </c>
      <c r="X18" s="34">
        <f>X34*'Fixed data'!$G$9</f>
        <v>-0.3715810095770215</v>
      </c>
      <c r="Y18" s="34">
        <f>Y34*'Fixed data'!$G$9</f>
        <v>-0.38695447433391739</v>
      </c>
      <c r="Z18" s="34">
        <f>Z34*'Fixed data'!$G$9</f>
        <v>-0.39947254742643129</v>
      </c>
      <c r="AA18" s="34">
        <f>AA34*'Fixed data'!$G$9</f>
        <v>-0.4101089872059499</v>
      </c>
      <c r="AB18" s="34">
        <f>AB34*'Fixed data'!$G$9</f>
        <v>-0.41726649276815858</v>
      </c>
      <c r="AC18" s="34">
        <f>AC34*'Fixed data'!$G$9</f>
        <v>-0.42099442871315745</v>
      </c>
      <c r="AD18" s="34">
        <f>AD34*'Fixed data'!$G$9</f>
        <v>-0.42300445822737864</v>
      </c>
      <c r="AE18" s="34">
        <f>AE34*'Fixed data'!$G$9</f>
        <v>-0.42377196050084026</v>
      </c>
      <c r="AF18" s="34">
        <f>AF34*'Fixed data'!$G$9</f>
        <v>-0.42382064792732821</v>
      </c>
      <c r="AG18" s="34">
        <f>AG34*'Fixed data'!$G$9</f>
        <v>-0.42382717744972642</v>
      </c>
      <c r="AH18" s="34">
        <f>AH34*'Fixed data'!$G$9</f>
        <v>-0.42383387873595635</v>
      </c>
      <c r="AI18" s="34">
        <f>AI34*'Fixed data'!$G$9</f>
        <v>-0.42384013395511305</v>
      </c>
      <c r="AJ18" s="34">
        <f>AJ34*'Fixed data'!$G$9</f>
        <v>-0.42384013395511305</v>
      </c>
      <c r="AK18" s="34">
        <f>AK34*'Fixed data'!$G$9</f>
        <v>-0.42384013395511305</v>
      </c>
      <c r="AL18" s="34">
        <f>AL34*'Fixed data'!$G$9</f>
        <v>-0.42384013395511305</v>
      </c>
      <c r="AM18" s="34">
        <f>AM34*'Fixed data'!$G$9</f>
        <v>-0.42384013395511305</v>
      </c>
      <c r="AN18" s="34">
        <f>AN34*'Fixed data'!$G$9</f>
        <v>-0.42384013395511305</v>
      </c>
      <c r="AO18" s="34">
        <f>AO34*'Fixed data'!$G$9</f>
        <v>-0.42384013395511305</v>
      </c>
      <c r="AP18" s="34">
        <f>AP34*'Fixed data'!$G$9</f>
        <v>-0.42384013395511305</v>
      </c>
      <c r="AQ18" s="34">
        <f>AQ34*'Fixed data'!$G$9</f>
        <v>-0.42384013395511305</v>
      </c>
      <c r="AR18" s="34">
        <f>AR34*'Fixed data'!$G$9</f>
        <v>-0.42384013395511305</v>
      </c>
      <c r="AS18" s="34">
        <f>AS34*'Fixed data'!$G$9</f>
        <v>-0.42384013395511305</v>
      </c>
      <c r="AT18" s="34">
        <f>AT34*'Fixed data'!$G$9</f>
        <v>-0.42384013395511305</v>
      </c>
      <c r="AU18" s="34">
        <f>AU34*'Fixed data'!$G$9</f>
        <v>-0.42384013395511305</v>
      </c>
      <c r="AV18" s="34">
        <f>AV34*'Fixed data'!$G$9</f>
        <v>-0.42384013395511305</v>
      </c>
      <c r="AW18" s="34">
        <f>AW34*'Fixed data'!$G$9</f>
        <v>-0.42384013395511305</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-3.2999601587450664E-3</v>
      </c>
      <c r="F19" s="34">
        <f>F35*'Fixed data'!$G$10</f>
        <v>-3.5747113149760187E-3</v>
      </c>
      <c r="G19" s="34">
        <f>G35*'Fixed data'!$G$10</f>
        <v>-3.8646552744359144E-3</v>
      </c>
      <c r="H19" s="34">
        <f>H35*'Fixed data'!$G$10</f>
        <v>-4.1702016510468259E-3</v>
      </c>
      <c r="I19" s="34">
        <f>I35*'Fixed data'!$G$10</f>
        <v>-4.491768324363616E-3</v>
      </c>
      <c r="J19" s="34">
        <f>J35*'Fixed data'!$G$10</f>
        <v>-4.8297731739410654E-3</v>
      </c>
      <c r="K19" s="34">
        <f>K35*'Fixed data'!$G$10</f>
        <v>-5.1846340793339938E-3</v>
      </c>
      <c r="L19" s="34">
        <f>L35*'Fixed data'!$G$10</f>
        <v>-5.5567689200973752E-3</v>
      </c>
      <c r="M19" s="34">
        <f>M35*'Fixed data'!$G$10</f>
        <v>-5.9465955757858997E-3</v>
      </c>
      <c r="N19" s="34">
        <f>N35*'Fixed data'!$G$10</f>
        <v>-6.3545319259548389E-3</v>
      </c>
      <c r="O19" s="34">
        <f>O35*'Fixed data'!$G$10</f>
        <v>-6.7809958501584E-3</v>
      </c>
      <c r="P19" s="34">
        <f>P35*'Fixed data'!$G$10</f>
        <v>-7.2264052279519507E-3</v>
      </c>
      <c r="Q19" s="34">
        <f>Q35*'Fixed data'!$G$10</f>
        <v>-7.6910854600748197E-3</v>
      </c>
      <c r="R19" s="34">
        <f>R35*'Fixed data'!$G$10</f>
        <v>-8.1754016134952274E-3</v>
      </c>
      <c r="S19" s="34">
        <f>S35*'Fixed data'!$G$10</f>
        <v>-8.6797427479975882E-3</v>
      </c>
      <c r="T19" s="34">
        <f>T35*'Fixed data'!$G$10</f>
        <v>-9.204268133154888E-3</v>
      </c>
      <c r="U19" s="34">
        <f>U35*'Fixed data'!$G$10</f>
        <v>-9.7458767921181529E-3</v>
      </c>
      <c r="V19" s="34">
        <f>V35*'Fixed data'!$G$10</f>
        <v>-1.0302879583973782E-2</v>
      </c>
      <c r="W19" s="34">
        <f>W35*'Fixed data'!$G$10</f>
        <v>-1.0862689823872845E-2</v>
      </c>
      <c r="X19" s="34">
        <f>X35*'Fixed data'!$G$10</f>
        <v>-1.1403226823391713E-2</v>
      </c>
      <c r="Y19" s="34">
        <f>Y35*'Fixed data'!$G$10</f>
        <v>-1.1875013866232919E-2</v>
      </c>
      <c r="Z19" s="34">
        <f>Z35*'Fixed data'!$G$10</f>
        <v>-1.2259173506221464E-2</v>
      </c>
      <c r="AA19" s="34">
        <f>AA35*'Fixed data'!$G$10</f>
        <v>-1.2585588829591493E-2</v>
      </c>
      <c r="AB19" s="34">
        <f>AB35*'Fixed data'!$G$10</f>
        <v>-1.2805241226543964E-2</v>
      </c>
      <c r="AC19" s="34">
        <f>AC35*'Fixed data'!$G$10</f>
        <v>-1.2919645617694637E-2</v>
      </c>
      <c r="AD19" s="34">
        <f>AD35*'Fixed data'!$G$10</f>
        <v>-1.2981330208353598E-2</v>
      </c>
      <c r="AE19" s="34">
        <f>AE35*'Fixed data'!$G$10</f>
        <v>-1.3004883625471721E-2</v>
      </c>
      <c r="AF19" s="34">
        <f>AF35*'Fixed data'!$G$10</f>
        <v>-1.3006377764712912E-2</v>
      </c>
      <c r="AG19" s="34">
        <f>AG35*'Fixed data'!$G$10</f>
        <v>-1.3006578145311047E-2</v>
      </c>
      <c r="AH19" s="34">
        <f>AH35*'Fixed data'!$G$10</f>
        <v>-1.3006783797066435E-2</v>
      </c>
      <c r="AI19" s="34">
        <f>AI35*'Fixed data'!$G$10</f>
        <v>-1.3006975759736852E-2</v>
      </c>
      <c r="AJ19" s="34">
        <f>AJ35*'Fixed data'!$G$10</f>
        <v>-1.3006975759736852E-2</v>
      </c>
      <c r="AK19" s="34">
        <f>AK35*'Fixed data'!$G$10</f>
        <v>-1.3006975759736852E-2</v>
      </c>
      <c r="AL19" s="34">
        <f>AL35*'Fixed data'!$G$10</f>
        <v>-1.3006975759736852E-2</v>
      </c>
      <c r="AM19" s="34">
        <f>AM35*'Fixed data'!$G$10</f>
        <v>-1.3006975759736852E-2</v>
      </c>
      <c r="AN19" s="34">
        <f>AN35*'Fixed data'!$G$10</f>
        <v>-1.3006975759736852E-2</v>
      </c>
      <c r="AO19" s="34">
        <f>AO35*'Fixed data'!$G$10</f>
        <v>-1.3006975759736852E-2</v>
      </c>
      <c r="AP19" s="34">
        <f>AP35*'Fixed data'!$G$10</f>
        <v>-1.3006975759736852E-2</v>
      </c>
      <c r="AQ19" s="34">
        <f>AQ35*'Fixed data'!$G$10</f>
        <v>-1.3006975759736852E-2</v>
      </c>
      <c r="AR19" s="34">
        <f>AR35*'Fixed data'!$G$10</f>
        <v>-1.3006975759736852E-2</v>
      </c>
      <c r="AS19" s="34">
        <f>AS35*'Fixed data'!$G$10</f>
        <v>-1.3006975759736852E-2</v>
      </c>
      <c r="AT19" s="34">
        <f>AT35*'Fixed data'!$G$10</f>
        <v>-1.3006975759736852E-2</v>
      </c>
      <c r="AU19" s="34">
        <f>AU35*'Fixed data'!$G$10</f>
        <v>-1.3006975759736852E-2</v>
      </c>
      <c r="AV19" s="34">
        <f>AV35*'Fixed data'!$G$10</f>
        <v>-1.3006975759736852E-2</v>
      </c>
      <c r="AW19" s="34">
        <f>AW35*'Fixed data'!$G$10</f>
        <v>-1.3006975759736852E-2</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-0.99462740188209375</v>
      </c>
      <c r="F24" s="53">
        <f t="shared" ref="F24:BD24" si="1">SUM(F13:F23)</f>
        <v>-1.0774389631319836</v>
      </c>
      <c r="G24" s="53">
        <f t="shared" si="1"/>
        <v>-1.1648330382340812</v>
      </c>
      <c r="H24" s="53">
        <f t="shared" si="1"/>
        <v>-1.2569309130880197</v>
      </c>
      <c r="I24" s="53">
        <f t="shared" si="1"/>
        <v>-1.3538586057038979</v>
      </c>
      <c r="J24" s="53">
        <f t="shared" si="1"/>
        <v>-1.455742134091875</v>
      </c>
      <c r="K24" s="53">
        <f t="shared" si="1"/>
        <v>-1.5627075162620208</v>
      </c>
      <c r="L24" s="53">
        <f t="shared" si="1"/>
        <v>-1.6748807702244426</v>
      </c>
      <c r="M24" s="53">
        <f t="shared" si="1"/>
        <v>-1.7923879139892831</v>
      </c>
      <c r="N24" s="53">
        <f t="shared" si="1"/>
        <v>-1.9153549655666444</v>
      </c>
      <c r="O24" s="53">
        <f t="shared" si="1"/>
        <v>-2.043907942966654</v>
      </c>
      <c r="P24" s="53">
        <f t="shared" si="1"/>
        <v>-2.1781728641993707</v>
      </c>
      <c r="Q24" s="53">
        <f t="shared" si="1"/>
        <v>-2.3182617139348736</v>
      </c>
      <c r="R24" s="53">
        <f t="shared" si="1"/>
        <v>-2.4642830910421631</v>
      </c>
      <c r="S24" s="53">
        <f t="shared" si="1"/>
        <v>-2.6163116254363157</v>
      </c>
      <c r="T24" s="53">
        <f t="shared" si="1"/>
        <v>-2.7744212393974839</v>
      </c>
      <c r="U24" s="53">
        <f t="shared" si="1"/>
        <v>-2.9377179103366036</v>
      </c>
      <c r="V24" s="53">
        <f t="shared" si="1"/>
        <v>-3.1055164719278112</v>
      </c>
      <c r="W24" s="53">
        <f t="shared" si="1"/>
        <v>-3.27414985901724</v>
      </c>
      <c r="X24" s="53">
        <f t="shared" si="1"/>
        <v>-3.4371616902039661</v>
      </c>
      <c r="Y24" s="53">
        <f t="shared" si="1"/>
        <v>-3.5799104568603282</v>
      </c>
      <c r="Z24" s="53">
        <f t="shared" si="1"/>
        <v>-3.6964233447490953</v>
      </c>
      <c r="AA24" s="53">
        <f t="shared" si="1"/>
        <v>-3.7952795691399754</v>
      </c>
      <c r="AB24" s="53">
        <f t="shared" si="1"/>
        <v>-3.8628566640288682</v>
      </c>
      <c r="AC24" s="53">
        <f t="shared" si="1"/>
        <v>-3.8985375935754418</v>
      </c>
      <c r="AD24" s="53">
        <f t="shared" si="1"/>
        <v>-3.9178326219647723</v>
      </c>
      <c r="AE24" s="53">
        <f t="shared" si="1"/>
        <v>-3.924752584179569</v>
      </c>
      <c r="AF24" s="53">
        <f t="shared" si="1"/>
        <v>-3.9250623413523482</v>
      </c>
      <c r="AG24" s="53">
        <f t="shared" si="1"/>
        <v>-3.9250866374422886</v>
      </c>
      <c r="AH24" s="53">
        <f t="shared" si="1"/>
        <v>-3.9251115726585306</v>
      </c>
      <c r="AI24" s="53">
        <f t="shared" si="1"/>
        <v>-3.9251348480771533</v>
      </c>
      <c r="AJ24" s="53">
        <f t="shared" si="1"/>
        <v>-3.9251348480771533</v>
      </c>
      <c r="AK24" s="53">
        <f t="shared" si="1"/>
        <v>-3.9251348480771533</v>
      </c>
      <c r="AL24" s="53">
        <f t="shared" si="1"/>
        <v>-3.9251348480771533</v>
      </c>
      <c r="AM24" s="53">
        <f t="shared" si="1"/>
        <v>-3.9251348480771533</v>
      </c>
      <c r="AN24" s="53">
        <f t="shared" si="1"/>
        <v>-3.9251348480771533</v>
      </c>
      <c r="AO24" s="53">
        <f t="shared" si="1"/>
        <v>-3.9251348480771533</v>
      </c>
      <c r="AP24" s="53">
        <f t="shared" si="1"/>
        <v>-3.9251348480771533</v>
      </c>
      <c r="AQ24" s="53">
        <f t="shared" si="1"/>
        <v>-3.9251348480771533</v>
      </c>
      <c r="AR24" s="53">
        <f t="shared" si="1"/>
        <v>-3.9251348480771533</v>
      </c>
      <c r="AS24" s="53">
        <f t="shared" si="1"/>
        <v>-3.9251348480771533</v>
      </c>
      <c r="AT24" s="53">
        <f t="shared" si="1"/>
        <v>-3.9251348480771533</v>
      </c>
      <c r="AU24" s="53">
        <f t="shared" si="1"/>
        <v>-3.9251348480771533</v>
      </c>
      <c r="AV24" s="53">
        <f t="shared" si="1"/>
        <v>-3.9251348480771533</v>
      </c>
      <c r="AW24" s="53">
        <f t="shared" si="1"/>
        <v>-3.9251348480771533</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-27391.93232178333</v>
      </c>
      <c r="F31" s="43">
        <v>-29672.55368195134</v>
      </c>
      <c r="G31" s="43">
        <v>-32079.388427570546</v>
      </c>
      <c r="H31" s="43">
        <v>-34615.769250722959</v>
      </c>
      <c r="I31" s="43">
        <v>-37285.166904133228</v>
      </c>
      <c r="J31" s="43">
        <v>-40091.052140527354</v>
      </c>
      <c r="K31" s="43">
        <v>-43036.895712627986</v>
      </c>
      <c r="L31" s="43">
        <v>-46126.168373160617</v>
      </c>
      <c r="M31" s="43">
        <v>-49362.340874849382</v>
      </c>
      <c r="N31" s="43">
        <v>-52748.88397041877</v>
      </c>
      <c r="O31" s="43">
        <v>-56289.268412594589</v>
      </c>
      <c r="P31" s="43">
        <v>-59986.964954099596</v>
      </c>
      <c r="Q31" s="43">
        <v>-63845.105669886238</v>
      </c>
      <c r="R31" s="43">
        <v>-67866.676407140054</v>
      </c>
      <c r="S31" s="43">
        <v>-72053.585221571804</v>
      </c>
      <c r="T31" s="43">
        <v>-76407.957433507181</v>
      </c>
      <c r="U31" s="43">
        <v>-80905.312076402261</v>
      </c>
      <c r="V31" s="43">
        <v>-85526.171739111072</v>
      </c>
      <c r="W31" s="43">
        <v>-90169.983188224855</v>
      </c>
      <c r="X31" s="43">
        <v>-94659.625180388146</v>
      </c>
      <c r="Y31" s="43">
        <v>-98592.808281928636</v>
      </c>
      <c r="Z31" s="43">
        <v>-101804.06431735397</v>
      </c>
      <c r="AA31" s="43">
        <v>-104528.18677535946</v>
      </c>
      <c r="AB31" s="43">
        <v>-106393.99305277661</v>
      </c>
      <c r="AC31" s="43">
        <v>-107380.78212005286</v>
      </c>
      <c r="AD31" s="43">
        <v>-107914.59277748417</v>
      </c>
      <c r="AE31" s="43">
        <v>-108104.54899421478</v>
      </c>
      <c r="AF31" s="43">
        <v>-108112.59414877476</v>
      </c>
      <c r="AG31" s="43">
        <v>-108113.13858625329</v>
      </c>
      <c r="AH31" s="43">
        <v>-108113.69734555534</v>
      </c>
      <c r="AI31" s="43">
        <v>-108114.21891138167</v>
      </c>
      <c r="AJ31" s="43">
        <v>-108114.21891138167</v>
      </c>
      <c r="AK31" s="43">
        <v>-108114.21891138167</v>
      </c>
      <c r="AL31" s="43">
        <v>-108114.21891138167</v>
      </c>
      <c r="AM31" s="43">
        <v>-108114.21891138167</v>
      </c>
      <c r="AN31" s="43">
        <v>-108114.21891138167</v>
      </c>
      <c r="AO31" s="43">
        <v>-108114.21891138167</v>
      </c>
      <c r="AP31" s="43">
        <v>-108114.21891138167</v>
      </c>
      <c r="AQ31" s="43">
        <v>-108114.21891138167</v>
      </c>
      <c r="AR31" s="43">
        <v>-108114.21891138167</v>
      </c>
      <c r="AS31" s="43">
        <v>-108114.21891138167</v>
      </c>
      <c r="AT31" s="43">
        <v>-108114.21891138167</v>
      </c>
      <c r="AU31" s="43">
        <v>-108114.21891138167</v>
      </c>
      <c r="AV31" s="43">
        <v>-108114.21891138167</v>
      </c>
      <c r="AW31" s="43">
        <v>-108114.21891138167</v>
      </c>
      <c r="AX31" s="43"/>
      <c r="AY31" s="43"/>
      <c r="AZ31" s="43"/>
      <c r="BA31" s="43"/>
      <c r="BB31" s="43"/>
      <c r="BC31" s="43"/>
      <c r="BD31" s="43"/>
    </row>
    <row r="32" spans="1:56" x14ac:dyDescent="0.3">
      <c r="A32" s="170"/>
      <c r="B32" s="4" t="s">
        <v>214</v>
      </c>
      <c r="D32" s="4" t="s">
        <v>88</v>
      </c>
      <c r="E32" s="43">
        <v>-1223264.0230109359</v>
      </c>
      <c r="F32" s="43">
        <v>-1325111.6045262017</v>
      </c>
      <c r="G32" s="43">
        <v>-1432595.6008745357</v>
      </c>
      <c r="H32" s="43">
        <v>-1545864.8428239382</v>
      </c>
      <c r="I32" s="43">
        <v>-1665074.3266298564</v>
      </c>
      <c r="J32" s="43">
        <v>-1790379.0485478705</v>
      </c>
      <c r="K32" s="43">
        <v>-1921934.0048334268</v>
      </c>
      <c r="L32" s="43">
        <v>-2059894.1917419906</v>
      </c>
      <c r="M32" s="43">
        <v>-2204414.6055291295</v>
      </c>
      <c r="N32" s="43">
        <v>-2355650.2424503192</v>
      </c>
      <c r="O32" s="43">
        <v>-2513756.098761044</v>
      </c>
      <c r="P32" s="43">
        <v>-2678887.1707167551</v>
      </c>
      <c r="Q32" s="43">
        <v>-2851183.3299615257</v>
      </c>
      <c r="R32" s="43">
        <v>-3030777.917925789</v>
      </c>
      <c r="S32" s="43">
        <v>-3217756.1442208095</v>
      </c>
      <c r="T32" s="43">
        <v>-3412212.9210224315</v>
      </c>
      <c r="U32" s="43">
        <v>-3613054.9816973354</v>
      </c>
      <c r="V32" s="43">
        <v>-3819412.5074961679</v>
      </c>
      <c r="W32" s="43">
        <v>-4026795.0100745237</v>
      </c>
      <c r="X32" s="43">
        <v>-4227292.6405701665</v>
      </c>
      <c r="Y32" s="43">
        <v>-4402940.0292795682</v>
      </c>
      <c r="Z32" s="43">
        <v>-4546347.7279649423</v>
      </c>
      <c r="AA32" s="43">
        <v>-4668001.1023238637</v>
      </c>
      <c r="AB32" s="43">
        <v>-4751323.9459356116</v>
      </c>
      <c r="AC32" s="43">
        <v>-4795391.7959184563</v>
      </c>
      <c r="AD32" s="43">
        <v>-4819230.6169504002</v>
      </c>
      <c r="AE32" s="43">
        <v>-4827713.6477619456</v>
      </c>
      <c r="AF32" s="43">
        <v>-4828072.9268378839</v>
      </c>
      <c r="AG32" s="43">
        <v>-4828097.2402295955</v>
      </c>
      <c r="AH32" s="43">
        <v>-4828122.1932027442</v>
      </c>
      <c r="AI32" s="43">
        <v>-4828145.4851962961</v>
      </c>
      <c r="AJ32" s="43">
        <v>-4828145.4851962961</v>
      </c>
      <c r="AK32" s="43">
        <v>-4828145.4851962961</v>
      </c>
      <c r="AL32" s="43">
        <v>-4828145.4851962961</v>
      </c>
      <c r="AM32" s="43">
        <v>-4828145.4851962961</v>
      </c>
      <c r="AN32" s="43">
        <v>-4828145.4851962961</v>
      </c>
      <c r="AO32" s="43">
        <v>-4828145.4851962961</v>
      </c>
      <c r="AP32" s="43">
        <v>-4828145.4851962961</v>
      </c>
      <c r="AQ32" s="43">
        <v>-4828145.4851962961</v>
      </c>
      <c r="AR32" s="43">
        <v>-4828145.4851962961</v>
      </c>
      <c r="AS32" s="43">
        <v>-4828145.4851962961</v>
      </c>
      <c r="AT32" s="43">
        <v>-4828145.4851962961</v>
      </c>
      <c r="AU32" s="43">
        <v>-4828145.4851962961</v>
      </c>
      <c r="AV32" s="43">
        <v>-4828145.4851962961</v>
      </c>
      <c r="AW32" s="43">
        <v>-4828145.4851962961</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-5.999040340296391E-2</v>
      </c>
      <c r="F34" s="35">
        <v>-6.4985140280028914E-2</v>
      </c>
      <c r="G34" s="35">
        <v>-7.0256069095989387E-2</v>
      </c>
      <c r="H34" s="35">
        <v>-7.5810636275422033E-2</v>
      </c>
      <c r="I34" s="35">
        <v>-8.1656438504913428E-2</v>
      </c>
      <c r="J34" s="35">
        <v>-8.7801072471045363E-2</v>
      </c>
      <c r="K34" s="35">
        <v>-9.4252134860406012E-2</v>
      </c>
      <c r="L34" s="35">
        <v>-0.10101722235957586</v>
      </c>
      <c r="M34" s="35">
        <v>-0.10810393165514552</v>
      </c>
      <c r="N34" s="35">
        <v>-0.11551985943369936</v>
      </c>
      <c r="O34" s="35">
        <v>-0.12327260238182294</v>
      </c>
      <c r="P34" s="35">
        <v>-0.13136975718609614</v>
      </c>
      <c r="Q34" s="35">
        <v>-0.13981723934873991</v>
      </c>
      <c r="R34" s="35">
        <v>-0.14862168546948071</v>
      </c>
      <c r="S34" s="35">
        <v>-0.15779016831656215</v>
      </c>
      <c r="T34" s="35">
        <v>-0.16732558327219132</v>
      </c>
      <c r="U34" s="35">
        <v>-0.17717155727634273</v>
      </c>
      <c r="V34" s="35">
        <v>-0.18729738321743666</v>
      </c>
      <c r="W34" s="35">
        <v>-0.19747424612035816</v>
      </c>
      <c r="X34" s="35">
        <v>-0.20730073828858395</v>
      </c>
      <c r="Y34" s="35">
        <v>-0.21587741608432437</v>
      </c>
      <c r="Z34" s="35">
        <v>-0.22286110396703543</v>
      </c>
      <c r="AA34" s="35">
        <v>-0.22879505043423029</v>
      </c>
      <c r="AB34" s="35">
        <v>-0.23278813982553018</v>
      </c>
      <c r="AC34" s="35">
        <v>-0.23486791207915131</v>
      </c>
      <c r="AD34" s="35">
        <v>-0.23598928424710525</v>
      </c>
      <c r="AE34" s="35">
        <v>-0.23641746486943541</v>
      </c>
      <c r="AF34" s="35">
        <v>-0.23644462702034247</v>
      </c>
      <c r="AG34" s="35">
        <v>-0.23644826976520544</v>
      </c>
      <c r="AH34" s="35">
        <v>-0.23645200833511926</v>
      </c>
      <c r="AI34" s="35">
        <v>-0.23645549804938323</v>
      </c>
      <c r="AJ34" s="35">
        <v>-0.23645549804938323</v>
      </c>
      <c r="AK34" s="35">
        <v>-0.23645549804938323</v>
      </c>
      <c r="AL34" s="35">
        <v>-0.23645549804938323</v>
      </c>
      <c r="AM34" s="35">
        <v>-0.23645549804938323</v>
      </c>
      <c r="AN34" s="35">
        <v>-0.23645549804938323</v>
      </c>
      <c r="AO34" s="35">
        <v>-0.23645549804938323</v>
      </c>
      <c r="AP34" s="35">
        <v>-0.23645549804938323</v>
      </c>
      <c r="AQ34" s="35">
        <v>-0.23645549804938323</v>
      </c>
      <c r="AR34" s="35">
        <v>-0.23645549804938323</v>
      </c>
      <c r="AS34" s="35">
        <v>-0.23645549804938323</v>
      </c>
      <c r="AT34" s="35">
        <v>-0.23645549804938323</v>
      </c>
      <c r="AU34" s="35">
        <v>-0.23645549804938323</v>
      </c>
      <c r="AV34" s="35">
        <v>-0.23645549804938323</v>
      </c>
      <c r="AW34" s="35">
        <v>-0.23645549804938323</v>
      </c>
      <c r="AX34" s="35"/>
      <c r="AY34" s="35"/>
      <c r="AZ34" s="35"/>
      <c r="BA34" s="35"/>
      <c r="BB34" s="35"/>
      <c r="BC34" s="35"/>
      <c r="BD34" s="35"/>
    </row>
    <row r="35" spans="1:56" ht="16.5" x14ac:dyDescent="0.3">
      <c r="A35" s="170"/>
      <c r="B35" s="4" t="s">
        <v>333</v>
      </c>
      <c r="D35" s="4" t="s">
        <v>42</v>
      </c>
      <c r="E35" s="35">
        <v>-0.12005178197399854</v>
      </c>
      <c r="F35" s="35">
        <v>-0.13004716504477049</v>
      </c>
      <c r="G35" s="35">
        <v>-0.14059525875842138</v>
      </c>
      <c r="H35" s="35">
        <v>-0.15171096477403215</v>
      </c>
      <c r="I35" s="35">
        <v>-0.16340948545247944</v>
      </c>
      <c r="J35" s="35">
        <v>-0.17570602315463685</v>
      </c>
      <c r="K35" s="35">
        <v>-0.18861578024137954</v>
      </c>
      <c r="L35" s="35">
        <v>-0.2021539590735881</v>
      </c>
      <c r="M35" s="35">
        <v>-0.21633576201213298</v>
      </c>
      <c r="N35" s="35">
        <v>-0.23117639141790561</v>
      </c>
      <c r="O35" s="35">
        <v>-0.24669104965175886</v>
      </c>
      <c r="P35" s="35">
        <v>-0.26289493907458766</v>
      </c>
      <c r="Q35" s="35">
        <v>-0.27979989768949903</v>
      </c>
      <c r="R35" s="35">
        <v>-0.29741920654776827</v>
      </c>
      <c r="S35" s="35">
        <v>-0.31576701955373548</v>
      </c>
      <c r="T35" s="35">
        <v>-0.33484913089737017</v>
      </c>
      <c r="U35" s="35">
        <v>-0.35455272776316216</v>
      </c>
      <c r="V35" s="35">
        <v>-0.37481635959809617</v>
      </c>
      <c r="W35" s="35">
        <v>-0.39518212573896128</v>
      </c>
      <c r="X35" s="35">
        <v>-0.41484673588376869</v>
      </c>
      <c r="Y35" s="35">
        <v>-0.43201023861734988</v>
      </c>
      <c r="Z35" s="35">
        <v>-0.44598587684464691</v>
      </c>
      <c r="AA35" s="35">
        <v>-0.45786079028272098</v>
      </c>
      <c r="AB35" s="35">
        <v>-0.4658516933241178</v>
      </c>
      <c r="AC35" s="35">
        <v>-0.47001369842799506</v>
      </c>
      <c r="AD35" s="35">
        <v>-0.47225776946907122</v>
      </c>
      <c r="AE35" s="35">
        <v>-0.47311463729794917</v>
      </c>
      <c r="AF35" s="35">
        <v>-0.47316899373554039</v>
      </c>
      <c r="AG35" s="35">
        <v>-0.47317628353502944</v>
      </c>
      <c r="AH35" s="35">
        <v>-0.47318376509799159</v>
      </c>
      <c r="AI35" s="35">
        <v>-0.47319074865523097</v>
      </c>
      <c r="AJ35" s="35">
        <v>-0.47319074865523097</v>
      </c>
      <c r="AK35" s="35">
        <v>-0.47319074865523097</v>
      </c>
      <c r="AL35" s="35">
        <v>-0.47319074865523097</v>
      </c>
      <c r="AM35" s="35">
        <v>-0.47319074865523097</v>
      </c>
      <c r="AN35" s="35">
        <v>-0.47319074865523097</v>
      </c>
      <c r="AO35" s="35">
        <v>-0.47319074865523097</v>
      </c>
      <c r="AP35" s="35">
        <v>-0.47319074865523097</v>
      </c>
      <c r="AQ35" s="35">
        <v>-0.47319074865523097</v>
      </c>
      <c r="AR35" s="35">
        <v>-0.47319074865523097</v>
      </c>
      <c r="AS35" s="35">
        <v>-0.47319074865523097</v>
      </c>
      <c r="AT35" s="35">
        <v>-0.47319074865523097</v>
      </c>
      <c r="AU35" s="35">
        <v>-0.47319074865523097</v>
      </c>
      <c r="AV35" s="35">
        <v>-0.47319074865523097</v>
      </c>
      <c r="AW35" s="35">
        <v>-0.47319074865523097</v>
      </c>
      <c r="AX35" s="35"/>
      <c r="AY35" s="35"/>
      <c r="AZ35" s="35"/>
      <c r="BA35" s="35"/>
      <c r="BB35" s="35"/>
      <c r="BC35" s="35"/>
      <c r="BD35" s="35"/>
    </row>
    <row r="36" spans="1:56" x14ac:dyDescent="0.3">
      <c r="A36" s="170"/>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69" activePane="bottomRight" state="frozen"/>
      <selection activeCell="E64" sqref="E64:V64"/>
      <selection pane="topRight" activeCell="E64" sqref="E64:V64"/>
      <selection pane="bottomLeft" activeCell="E64" sqref="E64:V64"/>
      <selection pane="bottomRight" activeCell="E90" sqref="E90"/>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South Wales - 6.6/11kV OHL (Conventional Conductor)</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-9.6367591756091393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-1.909020657106167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7.7733832037739337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23.256488771196825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-5.0430000000000001</v>
      </c>
      <c r="F13" s="62">
        <v>-5.0671999999999997</v>
      </c>
      <c r="G13" s="62">
        <v>-5.0799000000000003</v>
      </c>
      <c r="H13" s="62">
        <v>-5.0789999999999997</v>
      </c>
      <c r="I13" s="62">
        <v>-5.0690999999999997</v>
      </c>
      <c r="J13" s="62">
        <v>-5.0479000000000003</v>
      </c>
      <c r="K13" s="62">
        <v>-5.0126999999999997</v>
      </c>
      <c r="L13" s="62">
        <v>-4.9648000000000003</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-5.0430000000000001</v>
      </c>
      <c r="F18" s="59">
        <f t="shared" ref="F18:AW18" si="0">SUM(F13:F17)</f>
        <v>-5.0671999999999997</v>
      </c>
      <c r="G18" s="59">
        <f t="shared" si="0"/>
        <v>-5.0799000000000003</v>
      </c>
      <c r="H18" s="59">
        <f t="shared" si="0"/>
        <v>-5.0789999999999997</v>
      </c>
      <c r="I18" s="59">
        <f t="shared" si="0"/>
        <v>-5.0690999999999997</v>
      </c>
      <c r="J18" s="59">
        <f t="shared" si="0"/>
        <v>-5.0479000000000003</v>
      </c>
      <c r="K18" s="59">
        <f t="shared" si="0"/>
        <v>-5.0126999999999997</v>
      </c>
      <c r="L18" s="59">
        <f t="shared" si="0"/>
        <v>-4.9648000000000003</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3.0310893574137576E-2</v>
      </c>
      <c r="G19" s="33">
        <v>6.7064922555072903E-2</v>
      </c>
      <c r="H19" s="33">
        <v>0.10873249707299304</v>
      </c>
      <c r="I19" s="33">
        <v>0.15603727051710228</v>
      </c>
      <c r="J19" s="33">
        <v>0.2105340256360699</v>
      </c>
      <c r="K19" s="33">
        <v>0.27150127264180879</v>
      </c>
      <c r="L19" s="33">
        <v>0.33867321094743225</v>
      </c>
      <c r="M19" s="33">
        <v>0.41226594665905469</v>
      </c>
      <c r="N19" s="33">
        <v>0.44761372156658819</v>
      </c>
      <c r="O19" s="33">
        <v>0.48456631036920927</v>
      </c>
      <c r="P19" s="33">
        <v>0.52315986877555476</v>
      </c>
      <c r="Q19" s="33">
        <v>0.56342787971066477</v>
      </c>
      <c r="R19" s="33">
        <v>0.60540253018222712</v>
      </c>
      <c r="S19" s="33">
        <v>0.64911191979739713</v>
      </c>
      <c r="T19" s="33">
        <v>0.69456876387119282</v>
      </c>
      <c r="U19" s="33">
        <v>0.74151767861400686</v>
      </c>
      <c r="V19" s="33">
        <v>0.78978932180224792</v>
      </c>
      <c r="W19" s="33">
        <v>0.83825892272796554</v>
      </c>
      <c r="X19" s="33">
        <v>0.88498121185120715</v>
      </c>
      <c r="Y19" s="33">
        <v>0.92570252310733292</v>
      </c>
      <c r="Z19" s="33">
        <v>0.95869596887775665</v>
      </c>
      <c r="AA19" s="33">
        <v>0.98660010914259033</v>
      </c>
      <c r="AB19" s="33">
        <v>1.0052155832180065</v>
      </c>
      <c r="AC19" s="33">
        <v>1.0146898550662962</v>
      </c>
      <c r="AD19" s="33">
        <v>1.0197416366589622</v>
      </c>
      <c r="AE19" s="33">
        <v>1.0216449491597268</v>
      </c>
      <c r="AF19" s="33">
        <v>1.0216922652810834</v>
      </c>
      <c r="AG19" s="33">
        <v>1.0216959053390728</v>
      </c>
      <c r="AH19" s="33">
        <v>1.0216996411514327</v>
      </c>
      <c r="AI19" s="33">
        <v>1.0217031282916975</v>
      </c>
      <c r="AJ19" s="33">
        <v>1.0217031282916975</v>
      </c>
      <c r="AK19" s="33">
        <v>1.0217031282916975</v>
      </c>
      <c r="AL19" s="33">
        <v>1.0217031282916975</v>
      </c>
      <c r="AM19" s="33">
        <v>1.0217031282916975</v>
      </c>
      <c r="AN19" s="33">
        <v>1.0217031282916975</v>
      </c>
      <c r="AO19" s="33">
        <v>1.0217031282916975</v>
      </c>
      <c r="AP19" s="33">
        <v>1.0217031282916975</v>
      </c>
      <c r="AQ19" s="33">
        <v>1.0217031282916975</v>
      </c>
      <c r="AR19" s="33">
        <v>1.0217031282916975</v>
      </c>
      <c r="AS19" s="33">
        <v>1.0217031282916975</v>
      </c>
      <c r="AT19" s="33">
        <v>1.0217031282916975</v>
      </c>
      <c r="AU19" s="33">
        <v>1.0217031282916975</v>
      </c>
      <c r="AV19" s="33">
        <v>1.0217031282916975</v>
      </c>
      <c r="AW19" s="33">
        <v>1.0217031282916975</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3.0310893574137576E-2</v>
      </c>
      <c r="G25" s="67">
        <f t="shared" si="1"/>
        <v>6.7064922555072903E-2</v>
      </c>
      <c r="H25" s="67">
        <f t="shared" si="1"/>
        <v>0.10873249707299304</v>
      </c>
      <c r="I25" s="67">
        <f t="shared" si="1"/>
        <v>0.15603727051710228</v>
      </c>
      <c r="J25" s="67">
        <f t="shared" si="1"/>
        <v>0.2105340256360699</v>
      </c>
      <c r="K25" s="67">
        <f t="shared" si="1"/>
        <v>0.27150127264180879</v>
      </c>
      <c r="L25" s="67">
        <f t="shared" si="1"/>
        <v>0.33867321094743225</v>
      </c>
      <c r="M25" s="67">
        <f t="shared" si="1"/>
        <v>0.41226594665905469</v>
      </c>
      <c r="N25" s="67">
        <f t="shared" si="1"/>
        <v>0.44761372156658819</v>
      </c>
      <c r="O25" s="67">
        <f t="shared" si="1"/>
        <v>0.48456631036920927</v>
      </c>
      <c r="P25" s="67">
        <f t="shared" si="1"/>
        <v>0.52315986877555476</v>
      </c>
      <c r="Q25" s="67">
        <f t="shared" si="1"/>
        <v>0.56342787971066477</v>
      </c>
      <c r="R25" s="67">
        <f t="shared" si="1"/>
        <v>0.60540253018222712</v>
      </c>
      <c r="S25" s="67">
        <f t="shared" si="1"/>
        <v>0.64911191979739713</v>
      </c>
      <c r="T25" s="67">
        <f t="shared" si="1"/>
        <v>0.69456876387119282</v>
      </c>
      <c r="U25" s="67">
        <f t="shared" si="1"/>
        <v>0.74151767861400686</v>
      </c>
      <c r="V25" s="67">
        <f t="shared" si="1"/>
        <v>0.78978932180224792</v>
      </c>
      <c r="W25" s="67">
        <f t="shared" si="1"/>
        <v>0.83825892272796554</v>
      </c>
      <c r="X25" s="67">
        <f t="shared" si="1"/>
        <v>0.88498121185120715</v>
      </c>
      <c r="Y25" s="67">
        <f t="shared" si="1"/>
        <v>0.92570252310733292</v>
      </c>
      <c r="Z25" s="67">
        <f t="shared" si="1"/>
        <v>0.95869596887775665</v>
      </c>
      <c r="AA25" s="67">
        <f t="shared" si="1"/>
        <v>0.98660010914259033</v>
      </c>
      <c r="AB25" s="67">
        <f t="shared" si="1"/>
        <v>1.0052155832180065</v>
      </c>
      <c r="AC25" s="67">
        <f t="shared" si="1"/>
        <v>1.0146898550662962</v>
      </c>
      <c r="AD25" s="67">
        <f t="shared" si="1"/>
        <v>1.0197416366589622</v>
      </c>
      <c r="AE25" s="67">
        <f t="shared" si="1"/>
        <v>1.0216449491597268</v>
      </c>
      <c r="AF25" s="67">
        <f t="shared" si="1"/>
        <v>1.0216922652810834</v>
      </c>
      <c r="AG25" s="67">
        <f t="shared" si="1"/>
        <v>1.0216959053390728</v>
      </c>
      <c r="AH25" s="67">
        <f t="shared" si="1"/>
        <v>1.0216996411514327</v>
      </c>
      <c r="AI25" s="67">
        <f t="shared" si="1"/>
        <v>1.0217031282916975</v>
      </c>
      <c r="AJ25" s="67">
        <f t="shared" si="1"/>
        <v>1.0217031282916975</v>
      </c>
      <c r="AK25" s="67">
        <f t="shared" si="1"/>
        <v>1.0217031282916975</v>
      </c>
      <c r="AL25" s="67">
        <f t="shared" si="1"/>
        <v>1.0217031282916975</v>
      </c>
      <c r="AM25" s="67">
        <f t="shared" si="1"/>
        <v>1.0217031282916975</v>
      </c>
      <c r="AN25" s="67">
        <f t="shared" si="1"/>
        <v>1.0217031282916975</v>
      </c>
      <c r="AO25" s="67">
        <f t="shared" si="1"/>
        <v>1.0217031282916975</v>
      </c>
      <c r="AP25" s="67">
        <f t="shared" si="1"/>
        <v>1.0217031282916975</v>
      </c>
      <c r="AQ25" s="67">
        <f t="shared" si="1"/>
        <v>1.0217031282916975</v>
      </c>
      <c r="AR25" s="67">
        <f t="shared" si="1"/>
        <v>1.0217031282916975</v>
      </c>
      <c r="AS25" s="67">
        <f t="shared" si="1"/>
        <v>1.0217031282916975</v>
      </c>
      <c r="AT25" s="67">
        <f t="shared" si="1"/>
        <v>1.0217031282916975</v>
      </c>
      <c r="AU25" s="67">
        <f t="shared" si="1"/>
        <v>1.0217031282916975</v>
      </c>
      <c r="AV25" s="67">
        <f t="shared" si="1"/>
        <v>1.0217031282916975</v>
      </c>
      <c r="AW25" s="67">
        <f t="shared" si="1"/>
        <v>1.0217031282916975</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-5.0430000000000001</v>
      </c>
      <c r="F26" s="59">
        <f t="shared" ref="F26:BD26" si="2">F18+F25</f>
        <v>-5.0368891064258623</v>
      </c>
      <c r="G26" s="59">
        <f t="shared" si="2"/>
        <v>-5.0128350774449277</v>
      </c>
      <c r="H26" s="59">
        <f t="shared" si="2"/>
        <v>-4.9702675029270065</v>
      </c>
      <c r="I26" s="59">
        <f t="shared" si="2"/>
        <v>-4.9130627294828972</v>
      </c>
      <c r="J26" s="59">
        <f t="shared" si="2"/>
        <v>-4.8373659743639301</v>
      </c>
      <c r="K26" s="59">
        <f t="shared" si="2"/>
        <v>-4.7411987273581913</v>
      </c>
      <c r="L26" s="59">
        <f t="shared" si="2"/>
        <v>-4.6261267890525684</v>
      </c>
      <c r="M26" s="59">
        <f t="shared" si="2"/>
        <v>0.41226594665905469</v>
      </c>
      <c r="N26" s="59">
        <f t="shared" si="2"/>
        <v>0.44761372156658819</v>
      </c>
      <c r="O26" s="59">
        <f t="shared" si="2"/>
        <v>0.48456631036920927</v>
      </c>
      <c r="P26" s="59">
        <f t="shared" si="2"/>
        <v>0.52315986877555476</v>
      </c>
      <c r="Q26" s="59">
        <f t="shared" si="2"/>
        <v>0.56342787971066477</v>
      </c>
      <c r="R26" s="59">
        <f t="shared" si="2"/>
        <v>0.60540253018222712</v>
      </c>
      <c r="S26" s="59">
        <f t="shared" si="2"/>
        <v>0.64911191979739713</v>
      </c>
      <c r="T26" s="59">
        <f t="shared" si="2"/>
        <v>0.69456876387119282</v>
      </c>
      <c r="U26" s="59">
        <f t="shared" si="2"/>
        <v>0.74151767861400686</v>
      </c>
      <c r="V26" s="59">
        <f t="shared" si="2"/>
        <v>0.78978932180224792</v>
      </c>
      <c r="W26" s="59">
        <f t="shared" si="2"/>
        <v>0.83825892272796554</v>
      </c>
      <c r="X26" s="59">
        <f t="shared" si="2"/>
        <v>0.88498121185120715</v>
      </c>
      <c r="Y26" s="59">
        <f t="shared" si="2"/>
        <v>0.92570252310733292</v>
      </c>
      <c r="Z26" s="59">
        <f t="shared" si="2"/>
        <v>0.95869596887775665</v>
      </c>
      <c r="AA26" s="59">
        <f t="shared" si="2"/>
        <v>0.98660010914259033</v>
      </c>
      <c r="AB26" s="59">
        <f t="shared" si="2"/>
        <v>1.0052155832180065</v>
      </c>
      <c r="AC26" s="59">
        <f t="shared" si="2"/>
        <v>1.0146898550662962</v>
      </c>
      <c r="AD26" s="59">
        <f t="shared" si="2"/>
        <v>1.0197416366589622</v>
      </c>
      <c r="AE26" s="59">
        <f t="shared" si="2"/>
        <v>1.0216449491597268</v>
      </c>
      <c r="AF26" s="59">
        <f t="shared" si="2"/>
        <v>1.0216922652810834</v>
      </c>
      <c r="AG26" s="59">
        <f t="shared" si="2"/>
        <v>1.0216959053390728</v>
      </c>
      <c r="AH26" s="59">
        <f t="shared" si="2"/>
        <v>1.0216996411514327</v>
      </c>
      <c r="AI26" s="59">
        <f t="shared" si="2"/>
        <v>1.0217031282916975</v>
      </c>
      <c r="AJ26" s="59">
        <f t="shared" si="2"/>
        <v>1.0217031282916975</v>
      </c>
      <c r="AK26" s="59">
        <f t="shared" si="2"/>
        <v>1.0217031282916975</v>
      </c>
      <c r="AL26" s="59">
        <f t="shared" si="2"/>
        <v>1.0217031282916975</v>
      </c>
      <c r="AM26" s="59">
        <f t="shared" si="2"/>
        <v>1.0217031282916975</v>
      </c>
      <c r="AN26" s="59">
        <f t="shared" si="2"/>
        <v>1.0217031282916975</v>
      </c>
      <c r="AO26" s="59">
        <f t="shared" si="2"/>
        <v>1.0217031282916975</v>
      </c>
      <c r="AP26" s="59">
        <f t="shared" si="2"/>
        <v>1.0217031282916975</v>
      </c>
      <c r="AQ26" s="59">
        <f t="shared" si="2"/>
        <v>1.0217031282916975</v>
      </c>
      <c r="AR26" s="59">
        <f t="shared" si="2"/>
        <v>1.0217031282916975</v>
      </c>
      <c r="AS26" s="59">
        <f t="shared" si="2"/>
        <v>1.0217031282916975</v>
      </c>
      <c r="AT26" s="59">
        <f t="shared" si="2"/>
        <v>1.0217031282916975</v>
      </c>
      <c r="AU26" s="59">
        <f t="shared" si="2"/>
        <v>1.0217031282916975</v>
      </c>
      <c r="AV26" s="59">
        <f t="shared" si="2"/>
        <v>1.0217031282916975</v>
      </c>
      <c r="AW26" s="59">
        <f t="shared" si="2"/>
        <v>1.0217031282916975</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-4.0344000000000007</v>
      </c>
      <c r="F28" s="34">
        <f t="shared" ref="F28:AW28" si="4">F26*F27</f>
        <v>-4.02951128514069</v>
      </c>
      <c r="G28" s="34">
        <f t="shared" si="4"/>
        <v>-4.0102680619559425</v>
      </c>
      <c r="H28" s="34">
        <f t="shared" si="4"/>
        <v>-3.9762140023416053</v>
      </c>
      <c r="I28" s="34">
        <f t="shared" si="4"/>
        <v>-3.9304501835863181</v>
      </c>
      <c r="J28" s="34">
        <f t="shared" si="4"/>
        <v>-3.8698927794911442</v>
      </c>
      <c r="K28" s="34">
        <f t="shared" si="4"/>
        <v>-3.792958981886553</v>
      </c>
      <c r="L28" s="34">
        <f t="shared" si="4"/>
        <v>-3.700901431242055</v>
      </c>
      <c r="M28" s="34">
        <f t="shared" si="4"/>
        <v>0.3298127573272438</v>
      </c>
      <c r="N28" s="34">
        <f t="shared" si="4"/>
        <v>0.35809097725327055</v>
      </c>
      <c r="O28" s="34">
        <f t="shared" si="4"/>
        <v>0.38765304829536745</v>
      </c>
      <c r="P28" s="34">
        <f t="shared" si="4"/>
        <v>0.41852789502044385</v>
      </c>
      <c r="Q28" s="34">
        <f t="shared" si="4"/>
        <v>0.45074230376853186</v>
      </c>
      <c r="R28" s="34">
        <f t="shared" si="4"/>
        <v>0.48432202414578174</v>
      </c>
      <c r="S28" s="34">
        <f t="shared" si="4"/>
        <v>0.5192895358379177</v>
      </c>
      <c r="T28" s="34">
        <f t="shared" si="4"/>
        <v>0.55565501109695425</v>
      </c>
      <c r="U28" s="34">
        <f t="shared" si="4"/>
        <v>0.59321414289120555</v>
      </c>
      <c r="V28" s="34">
        <f t="shared" si="4"/>
        <v>0.63183145744179836</v>
      </c>
      <c r="W28" s="34">
        <f t="shared" si="4"/>
        <v>0.6706071381823725</v>
      </c>
      <c r="X28" s="34">
        <f t="shared" si="4"/>
        <v>0.70798496948096579</v>
      </c>
      <c r="Y28" s="34">
        <f t="shared" si="4"/>
        <v>0.74056201848586634</v>
      </c>
      <c r="Z28" s="34">
        <f t="shared" si="4"/>
        <v>0.76695677510220539</v>
      </c>
      <c r="AA28" s="34">
        <f t="shared" si="4"/>
        <v>0.78928008731407229</v>
      </c>
      <c r="AB28" s="34">
        <f t="shared" si="4"/>
        <v>0.80417246657440522</v>
      </c>
      <c r="AC28" s="34">
        <f t="shared" si="4"/>
        <v>0.811751884053037</v>
      </c>
      <c r="AD28" s="34">
        <f t="shared" si="4"/>
        <v>0.81579330932716987</v>
      </c>
      <c r="AE28" s="34">
        <f t="shared" si="4"/>
        <v>0.81731595932778145</v>
      </c>
      <c r="AF28" s="34">
        <f t="shared" si="4"/>
        <v>0.81735381222486669</v>
      </c>
      <c r="AG28" s="34">
        <f t="shared" si="4"/>
        <v>0.81735672427125827</v>
      </c>
      <c r="AH28" s="34">
        <f t="shared" si="4"/>
        <v>0.81735971292114629</v>
      </c>
      <c r="AI28" s="34">
        <f t="shared" si="4"/>
        <v>0.81736250263335808</v>
      </c>
      <c r="AJ28" s="34">
        <f t="shared" si="4"/>
        <v>0.81736250263335808</v>
      </c>
      <c r="AK28" s="34">
        <f t="shared" si="4"/>
        <v>0.81736250263335808</v>
      </c>
      <c r="AL28" s="34">
        <f t="shared" si="4"/>
        <v>0.81736250263335808</v>
      </c>
      <c r="AM28" s="34">
        <f t="shared" si="4"/>
        <v>0.81736250263335808</v>
      </c>
      <c r="AN28" s="34">
        <f t="shared" si="4"/>
        <v>0.81736250263335808</v>
      </c>
      <c r="AO28" s="34">
        <f t="shared" si="4"/>
        <v>0.81736250263335808</v>
      </c>
      <c r="AP28" s="34">
        <f t="shared" si="4"/>
        <v>0.81736250263335808</v>
      </c>
      <c r="AQ28" s="34">
        <f t="shared" si="4"/>
        <v>0.81736250263335808</v>
      </c>
      <c r="AR28" s="34">
        <f t="shared" si="4"/>
        <v>0.81736250263335808</v>
      </c>
      <c r="AS28" s="34">
        <f t="shared" si="4"/>
        <v>0.81736250263335808</v>
      </c>
      <c r="AT28" s="34">
        <f t="shared" si="4"/>
        <v>0.81736250263335808</v>
      </c>
      <c r="AU28" s="34">
        <f t="shared" si="4"/>
        <v>0.81736250263335808</v>
      </c>
      <c r="AV28" s="34">
        <f t="shared" si="4"/>
        <v>0.81736250263335808</v>
      </c>
      <c r="AW28" s="34">
        <f t="shared" si="4"/>
        <v>0.81736250263335808</v>
      </c>
      <c r="AX28" s="34"/>
      <c r="AY28" s="34"/>
      <c r="AZ28" s="34"/>
      <c r="BA28" s="34"/>
      <c r="BB28" s="34"/>
      <c r="BC28" s="34"/>
      <c r="BD28" s="34"/>
    </row>
    <row r="29" spans="1:56" x14ac:dyDescent="0.3">
      <c r="A29" s="115"/>
      <c r="B29" s="9" t="s">
        <v>92</v>
      </c>
      <c r="C29" s="11" t="s">
        <v>44</v>
      </c>
      <c r="D29" s="9" t="s">
        <v>40</v>
      </c>
      <c r="E29" s="34">
        <f>E26-E28</f>
        <v>-1.0085999999999995</v>
      </c>
      <c r="F29" s="34">
        <f t="shared" ref="F29:AW29" si="5">F26-F28</f>
        <v>-1.0073778212851723</v>
      </c>
      <c r="G29" s="34">
        <f t="shared" si="5"/>
        <v>-1.0025670154889852</v>
      </c>
      <c r="H29" s="34">
        <f t="shared" si="5"/>
        <v>-0.99405350058540121</v>
      </c>
      <c r="I29" s="34">
        <f t="shared" si="5"/>
        <v>-0.98261254589657909</v>
      </c>
      <c r="J29" s="34">
        <f t="shared" si="5"/>
        <v>-0.96747319487278594</v>
      </c>
      <c r="K29" s="34">
        <f t="shared" si="5"/>
        <v>-0.94823974547163825</v>
      </c>
      <c r="L29" s="34">
        <f t="shared" si="5"/>
        <v>-0.9252253578105134</v>
      </c>
      <c r="M29" s="34">
        <f t="shared" si="5"/>
        <v>8.2453189331810894E-2</v>
      </c>
      <c r="N29" s="34">
        <f t="shared" si="5"/>
        <v>8.9522744313317637E-2</v>
      </c>
      <c r="O29" s="34">
        <f t="shared" si="5"/>
        <v>9.6913262073841822E-2</v>
      </c>
      <c r="P29" s="34">
        <f t="shared" si="5"/>
        <v>0.10463197375511091</v>
      </c>
      <c r="Q29" s="34">
        <f t="shared" si="5"/>
        <v>0.11268557594213291</v>
      </c>
      <c r="R29" s="34">
        <f t="shared" si="5"/>
        <v>0.12108050603644538</v>
      </c>
      <c r="S29" s="34">
        <f t="shared" si="5"/>
        <v>0.12982238395947943</v>
      </c>
      <c r="T29" s="34">
        <f t="shared" si="5"/>
        <v>0.13891375277423856</v>
      </c>
      <c r="U29" s="34">
        <f t="shared" si="5"/>
        <v>0.14830353572280131</v>
      </c>
      <c r="V29" s="34">
        <f t="shared" si="5"/>
        <v>0.15795786436044956</v>
      </c>
      <c r="W29" s="34">
        <f t="shared" si="5"/>
        <v>0.16765178454559304</v>
      </c>
      <c r="X29" s="34">
        <f t="shared" si="5"/>
        <v>0.17699624237024136</v>
      </c>
      <c r="Y29" s="34">
        <f t="shared" si="5"/>
        <v>0.18514050462146658</v>
      </c>
      <c r="Z29" s="34">
        <f t="shared" si="5"/>
        <v>0.19173919377555126</v>
      </c>
      <c r="AA29" s="34">
        <f t="shared" si="5"/>
        <v>0.19732002182851804</v>
      </c>
      <c r="AB29" s="34">
        <f t="shared" si="5"/>
        <v>0.20104311664360131</v>
      </c>
      <c r="AC29" s="34">
        <f t="shared" si="5"/>
        <v>0.20293797101325917</v>
      </c>
      <c r="AD29" s="34">
        <f t="shared" si="5"/>
        <v>0.20394832733179236</v>
      </c>
      <c r="AE29" s="34">
        <f t="shared" si="5"/>
        <v>0.20432898983194536</v>
      </c>
      <c r="AF29" s="34">
        <f t="shared" si="5"/>
        <v>0.20433845305621667</v>
      </c>
      <c r="AG29" s="34">
        <f t="shared" si="5"/>
        <v>0.20433918106781457</v>
      </c>
      <c r="AH29" s="34">
        <f t="shared" si="5"/>
        <v>0.20433992823028646</v>
      </c>
      <c r="AI29" s="34">
        <f t="shared" si="5"/>
        <v>0.20434062565833944</v>
      </c>
      <c r="AJ29" s="34">
        <f t="shared" si="5"/>
        <v>0.20434062565833944</v>
      </c>
      <c r="AK29" s="34">
        <f t="shared" si="5"/>
        <v>0.20434062565833944</v>
      </c>
      <c r="AL29" s="34">
        <f t="shared" si="5"/>
        <v>0.20434062565833944</v>
      </c>
      <c r="AM29" s="34">
        <f t="shared" si="5"/>
        <v>0.20434062565833944</v>
      </c>
      <c r="AN29" s="34">
        <f t="shared" si="5"/>
        <v>0.20434062565833944</v>
      </c>
      <c r="AO29" s="34">
        <f t="shared" si="5"/>
        <v>0.20434062565833944</v>
      </c>
      <c r="AP29" s="34">
        <f t="shared" si="5"/>
        <v>0.20434062565833944</v>
      </c>
      <c r="AQ29" s="34">
        <f t="shared" si="5"/>
        <v>0.20434062565833944</v>
      </c>
      <c r="AR29" s="34">
        <f t="shared" si="5"/>
        <v>0.20434062565833944</v>
      </c>
      <c r="AS29" s="34">
        <f t="shared" si="5"/>
        <v>0.20434062565833944</v>
      </c>
      <c r="AT29" s="34">
        <f t="shared" si="5"/>
        <v>0.20434062565833944</v>
      </c>
      <c r="AU29" s="34">
        <f t="shared" si="5"/>
        <v>0.20434062565833944</v>
      </c>
      <c r="AV29" s="34">
        <f t="shared" si="5"/>
        <v>0.20434062565833944</v>
      </c>
      <c r="AW29" s="34">
        <f t="shared" si="5"/>
        <v>0.20434062565833944</v>
      </c>
      <c r="AX29" s="34"/>
      <c r="AY29" s="34"/>
      <c r="AZ29" s="34"/>
      <c r="BA29" s="34"/>
      <c r="BB29" s="34"/>
      <c r="BC29" s="34"/>
      <c r="BD29" s="34"/>
    </row>
    <row r="30" spans="1:56" ht="16.5" hidden="1" customHeight="1" outlineLevel="1" x14ac:dyDescent="0.35">
      <c r="A30" s="115"/>
      <c r="B30" s="9" t="s">
        <v>1</v>
      </c>
      <c r="C30" s="11" t="s">
        <v>53</v>
      </c>
      <c r="D30" s="9" t="s">
        <v>40</v>
      </c>
      <c r="F30" s="34">
        <f>$E$28/'Fixed data'!$C$7</f>
        <v>-8.9653333333333349E-2</v>
      </c>
      <c r="G30" s="34">
        <f>$E$28/'Fixed data'!$C$7</f>
        <v>-8.9653333333333349E-2</v>
      </c>
      <c r="H30" s="34">
        <f>$E$28/'Fixed data'!$C$7</f>
        <v>-8.9653333333333349E-2</v>
      </c>
      <c r="I30" s="34">
        <f>$E$28/'Fixed data'!$C$7</f>
        <v>-8.9653333333333349E-2</v>
      </c>
      <c r="J30" s="34">
        <f>$E$28/'Fixed data'!$C$7</f>
        <v>-8.9653333333333349E-2</v>
      </c>
      <c r="K30" s="34">
        <f>$E$28/'Fixed data'!$C$7</f>
        <v>-8.9653333333333349E-2</v>
      </c>
      <c r="L30" s="34">
        <f>$E$28/'Fixed data'!$C$7</f>
        <v>-8.9653333333333349E-2</v>
      </c>
      <c r="M30" s="34">
        <f>$E$28/'Fixed data'!$C$7</f>
        <v>-8.9653333333333349E-2</v>
      </c>
      <c r="N30" s="34">
        <f>$E$28/'Fixed data'!$C$7</f>
        <v>-8.9653333333333349E-2</v>
      </c>
      <c r="O30" s="34">
        <f>$E$28/'Fixed data'!$C$7</f>
        <v>-8.9653333333333349E-2</v>
      </c>
      <c r="P30" s="34">
        <f>$E$28/'Fixed data'!$C$7</f>
        <v>-8.9653333333333349E-2</v>
      </c>
      <c r="Q30" s="34">
        <f>$E$28/'Fixed data'!$C$7</f>
        <v>-8.9653333333333349E-2</v>
      </c>
      <c r="R30" s="34">
        <f>$E$28/'Fixed data'!$C$7</f>
        <v>-8.9653333333333349E-2</v>
      </c>
      <c r="S30" s="34">
        <f>$E$28/'Fixed data'!$C$7</f>
        <v>-8.9653333333333349E-2</v>
      </c>
      <c r="T30" s="34">
        <f>$E$28/'Fixed data'!$C$7</f>
        <v>-8.9653333333333349E-2</v>
      </c>
      <c r="U30" s="34">
        <f>$E$28/'Fixed data'!$C$7</f>
        <v>-8.9653333333333349E-2</v>
      </c>
      <c r="V30" s="34">
        <f>$E$28/'Fixed data'!$C$7</f>
        <v>-8.9653333333333349E-2</v>
      </c>
      <c r="W30" s="34">
        <f>$E$28/'Fixed data'!$C$7</f>
        <v>-8.9653333333333349E-2</v>
      </c>
      <c r="X30" s="34">
        <f>$E$28/'Fixed data'!$C$7</f>
        <v>-8.9653333333333349E-2</v>
      </c>
      <c r="Y30" s="34">
        <f>$E$28/'Fixed data'!$C$7</f>
        <v>-8.9653333333333349E-2</v>
      </c>
      <c r="Z30" s="34">
        <f>$E$28/'Fixed data'!$C$7</f>
        <v>-8.9653333333333349E-2</v>
      </c>
      <c r="AA30" s="34">
        <f>$E$28/'Fixed data'!$C$7</f>
        <v>-8.9653333333333349E-2</v>
      </c>
      <c r="AB30" s="34">
        <f>$E$28/'Fixed data'!$C$7</f>
        <v>-8.9653333333333349E-2</v>
      </c>
      <c r="AC30" s="34">
        <f>$E$28/'Fixed data'!$C$7</f>
        <v>-8.9653333333333349E-2</v>
      </c>
      <c r="AD30" s="34">
        <f>$E$28/'Fixed data'!$C$7</f>
        <v>-8.9653333333333349E-2</v>
      </c>
      <c r="AE30" s="34">
        <f>$E$28/'Fixed data'!$C$7</f>
        <v>-8.9653333333333349E-2</v>
      </c>
      <c r="AF30" s="34">
        <f>$E$28/'Fixed data'!$C$7</f>
        <v>-8.9653333333333349E-2</v>
      </c>
      <c r="AG30" s="34">
        <f>$E$28/'Fixed data'!$C$7</f>
        <v>-8.9653333333333349E-2</v>
      </c>
      <c r="AH30" s="34">
        <f>$E$28/'Fixed data'!$C$7</f>
        <v>-8.9653333333333349E-2</v>
      </c>
      <c r="AI30" s="34">
        <f>$E$28/'Fixed data'!$C$7</f>
        <v>-8.9653333333333349E-2</v>
      </c>
      <c r="AJ30" s="34">
        <f>$E$28/'Fixed data'!$C$7</f>
        <v>-8.9653333333333349E-2</v>
      </c>
      <c r="AK30" s="34">
        <f>$E$28/'Fixed data'!$C$7</f>
        <v>-8.9653333333333349E-2</v>
      </c>
      <c r="AL30" s="34">
        <f>$E$28/'Fixed data'!$C$7</f>
        <v>-8.9653333333333349E-2</v>
      </c>
      <c r="AM30" s="34">
        <f>$E$28/'Fixed data'!$C$7</f>
        <v>-8.9653333333333349E-2</v>
      </c>
      <c r="AN30" s="34">
        <f>$E$28/'Fixed data'!$C$7</f>
        <v>-8.9653333333333349E-2</v>
      </c>
      <c r="AO30" s="34">
        <f>$E$28/'Fixed data'!$C$7</f>
        <v>-8.9653333333333349E-2</v>
      </c>
      <c r="AP30" s="34">
        <f>$E$28/'Fixed data'!$C$7</f>
        <v>-8.9653333333333349E-2</v>
      </c>
      <c r="AQ30" s="34">
        <f>$E$28/'Fixed data'!$C$7</f>
        <v>-8.9653333333333349E-2</v>
      </c>
      <c r="AR30" s="34">
        <f>$E$28/'Fixed data'!$C$7</f>
        <v>-8.9653333333333349E-2</v>
      </c>
      <c r="AS30" s="34">
        <f>$E$28/'Fixed data'!$C$7</f>
        <v>-8.9653333333333349E-2</v>
      </c>
      <c r="AT30" s="34">
        <f>$E$28/'Fixed data'!$C$7</f>
        <v>-8.9653333333333349E-2</v>
      </c>
      <c r="AU30" s="34">
        <f>$E$28/'Fixed data'!$C$7</f>
        <v>-8.9653333333333349E-2</v>
      </c>
      <c r="AV30" s="34">
        <f>$E$28/'Fixed data'!$C$7</f>
        <v>-8.9653333333333349E-2</v>
      </c>
      <c r="AW30" s="34">
        <f>$E$28/'Fixed data'!$C$7</f>
        <v>-8.9653333333333349E-2</v>
      </c>
      <c r="AX30" s="34">
        <f>$E$28/'Fixed data'!$C$7</f>
        <v>-8.9653333333333349E-2</v>
      </c>
      <c r="AY30" s="34"/>
      <c r="AZ30" s="34"/>
      <c r="BA30" s="34"/>
      <c r="BB30" s="34"/>
      <c r="BC30" s="34"/>
      <c r="BD30" s="34"/>
    </row>
    <row r="31" spans="1:56" ht="16.5" hidden="1" customHeight="1" outlineLevel="1" x14ac:dyDescent="0.35">
      <c r="A31" s="115"/>
      <c r="B31" s="9" t="s">
        <v>2</v>
      </c>
      <c r="C31" s="11" t="s">
        <v>54</v>
      </c>
      <c r="D31" s="9" t="s">
        <v>40</v>
      </c>
      <c r="F31" s="34"/>
      <c r="G31" s="34">
        <f>$F$28/'Fixed data'!$C$7</f>
        <v>-8.9544695225348664E-2</v>
      </c>
      <c r="H31" s="34">
        <f>$F$28/'Fixed data'!$C$7</f>
        <v>-8.9544695225348664E-2</v>
      </c>
      <c r="I31" s="34">
        <f>$F$28/'Fixed data'!$C$7</f>
        <v>-8.9544695225348664E-2</v>
      </c>
      <c r="J31" s="34">
        <f>$F$28/'Fixed data'!$C$7</f>
        <v>-8.9544695225348664E-2</v>
      </c>
      <c r="K31" s="34">
        <f>$F$28/'Fixed data'!$C$7</f>
        <v>-8.9544695225348664E-2</v>
      </c>
      <c r="L31" s="34">
        <f>$F$28/'Fixed data'!$C$7</f>
        <v>-8.9544695225348664E-2</v>
      </c>
      <c r="M31" s="34">
        <f>$F$28/'Fixed data'!$C$7</f>
        <v>-8.9544695225348664E-2</v>
      </c>
      <c r="N31" s="34">
        <f>$F$28/'Fixed data'!$C$7</f>
        <v>-8.9544695225348664E-2</v>
      </c>
      <c r="O31" s="34">
        <f>$F$28/'Fixed data'!$C$7</f>
        <v>-8.9544695225348664E-2</v>
      </c>
      <c r="P31" s="34">
        <f>$F$28/'Fixed data'!$C$7</f>
        <v>-8.9544695225348664E-2</v>
      </c>
      <c r="Q31" s="34">
        <f>$F$28/'Fixed data'!$C$7</f>
        <v>-8.9544695225348664E-2</v>
      </c>
      <c r="R31" s="34">
        <f>$F$28/'Fixed data'!$C$7</f>
        <v>-8.9544695225348664E-2</v>
      </c>
      <c r="S31" s="34">
        <f>$F$28/'Fixed data'!$C$7</f>
        <v>-8.9544695225348664E-2</v>
      </c>
      <c r="T31" s="34">
        <f>$F$28/'Fixed data'!$C$7</f>
        <v>-8.9544695225348664E-2</v>
      </c>
      <c r="U31" s="34">
        <f>$F$28/'Fixed data'!$C$7</f>
        <v>-8.9544695225348664E-2</v>
      </c>
      <c r="V31" s="34">
        <f>$F$28/'Fixed data'!$C$7</f>
        <v>-8.9544695225348664E-2</v>
      </c>
      <c r="W31" s="34">
        <f>$F$28/'Fixed data'!$C$7</f>
        <v>-8.9544695225348664E-2</v>
      </c>
      <c r="X31" s="34">
        <f>$F$28/'Fixed data'!$C$7</f>
        <v>-8.9544695225348664E-2</v>
      </c>
      <c r="Y31" s="34">
        <f>$F$28/'Fixed data'!$C$7</f>
        <v>-8.9544695225348664E-2</v>
      </c>
      <c r="Z31" s="34">
        <f>$F$28/'Fixed data'!$C$7</f>
        <v>-8.9544695225348664E-2</v>
      </c>
      <c r="AA31" s="34">
        <f>$F$28/'Fixed data'!$C$7</f>
        <v>-8.9544695225348664E-2</v>
      </c>
      <c r="AB31" s="34">
        <f>$F$28/'Fixed data'!$C$7</f>
        <v>-8.9544695225348664E-2</v>
      </c>
      <c r="AC31" s="34">
        <f>$F$28/'Fixed data'!$C$7</f>
        <v>-8.9544695225348664E-2</v>
      </c>
      <c r="AD31" s="34">
        <f>$F$28/'Fixed data'!$C$7</f>
        <v>-8.9544695225348664E-2</v>
      </c>
      <c r="AE31" s="34">
        <f>$F$28/'Fixed data'!$C$7</f>
        <v>-8.9544695225348664E-2</v>
      </c>
      <c r="AF31" s="34">
        <f>$F$28/'Fixed data'!$C$7</f>
        <v>-8.9544695225348664E-2</v>
      </c>
      <c r="AG31" s="34">
        <f>$F$28/'Fixed data'!$C$7</f>
        <v>-8.9544695225348664E-2</v>
      </c>
      <c r="AH31" s="34">
        <f>$F$28/'Fixed data'!$C$7</f>
        <v>-8.9544695225348664E-2</v>
      </c>
      <c r="AI31" s="34">
        <f>$F$28/'Fixed data'!$C$7</f>
        <v>-8.9544695225348664E-2</v>
      </c>
      <c r="AJ31" s="34">
        <f>$F$28/'Fixed data'!$C$7</f>
        <v>-8.9544695225348664E-2</v>
      </c>
      <c r="AK31" s="34">
        <f>$F$28/'Fixed data'!$C$7</f>
        <v>-8.9544695225348664E-2</v>
      </c>
      <c r="AL31" s="34">
        <f>$F$28/'Fixed data'!$C$7</f>
        <v>-8.9544695225348664E-2</v>
      </c>
      <c r="AM31" s="34">
        <f>$F$28/'Fixed data'!$C$7</f>
        <v>-8.9544695225348664E-2</v>
      </c>
      <c r="AN31" s="34">
        <f>$F$28/'Fixed data'!$C$7</f>
        <v>-8.9544695225348664E-2</v>
      </c>
      <c r="AO31" s="34">
        <f>$F$28/'Fixed data'!$C$7</f>
        <v>-8.9544695225348664E-2</v>
      </c>
      <c r="AP31" s="34">
        <f>$F$28/'Fixed data'!$C$7</f>
        <v>-8.9544695225348664E-2</v>
      </c>
      <c r="AQ31" s="34">
        <f>$F$28/'Fixed data'!$C$7</f>
        <v>-8.9544695225348664E-2</v>
      </c>
      <c r="AR31" s="34">
        <f>$F$28/'Fixed data'!$C$7</f>
        <v>-8.9544695225348664E-2</v>
      </c>
      <c r="AS31" s="34">
        <f>$F$28/'Fixed data'!$C$7</f>
        <v>-8.9544695225348664E-2</v>
      </c>
      <c r="AT31" s="34">
        <f>$F$28/'Fixed data'!$C$7</f>
        <v>-8.9544695225348664E-2</v>
      </c>
      <c r="AU31" s="34">
        <f>$F$28/'Fixed data'!$C$7</f>
        <v>-8.9544695225348664E-2</v>
      </c>
      <c r="AV31" s="34">
        <f>$F$28/'Fixed data'!$C$7</f>
        <v>-8.9544695225348664E-2</v>
      </c>
      <c r="AW31" s="34">
        <f>$F$28/'Fixed data'!$C$7</f>
        <v>-8.9544695225348664E-2</v>
      </c>
      <c r="AX31" s="34">
        <f>$F$28/'Fixed data'!$C$7</f>
        <v>-8.9544695225348664E-2</v>
      </c>
      <c r="AY31" s="34">
        <f>$F$28/'Fixed data'!$C$7</f>
        <v>-8.9544695225348664E-2</v>
      </c>
      <c r="AZ31" s="34"/>
      <c r="BA31" s="34"/>
      <c r="BB31" s="34"/>
      <c r="BC31" s="34"/>
      <c r="BD31" s="34"/>
    </row>
    <row r="32" spans="1:56" ht="16.5" hidden="1" customHeight="1" outlineLevel="1" x14ac:dyDescent="0.35">
      <c r="A32" s="115"/>
      <c r="B32" s="9" t="s">
        <v>3</v>
      </c>
      <c r="C32" s="11" t="s">
        <v>55</v>
      </c>
      <c r="D32" s="9" t="s">
        <v>40</v>
      </c>
      <c r="F32" s="34"/>
      <c r="G32" s="34"/>
      <c r="H32" s="34">
        <f>$G$28/'Fixed data'!$C$7</f>
        <v>-8.9117068043465392E-2</v>
      </c>
      <c r="I32" s="34">
        <f>$G$28/'Fixed data'!$C$7</f>
        <v>-8.9117068043465392E-2</v>
      </c>
      <c r="J32" s="34">
        <f>$G$28/'Fixed data'!$C$7</f>
        <v>-8.9117068043465392E-2</v>
      </c>
      <c r="K32" s="34">
        <f>$G$28/'Fixed data'!$C$7</f>
        <v>-8.9117068043465392E-2</v>
      </c>
      <c r="L32" s="34">
        <f>$G$28/'Fixed data'!$C$7</f>
        <v>-8.9117068043465392E-2</v>
      </c>
      <c r="M32" s="34">
        <f>$G$28/'Fixed data'!$C$7</f>
        <v>-8.9117068043465392E-2</v>
      </c>
      <c r="N32" s="34">
        <f>$G$28/'Fixed data'!$C$7</f>
        <v>-8.9117068043465392E-2</v>
      </c>
      <c r="O32" s="34">
        <f>$G$28/'Fixed data'!$C$7</f>
        <v>-8.9117068043465392E-2</v>
      </c>
      <c r="P32" s="34">
        <f>$G$28/'Fixed data'!$C$7</f>
        <v>-8.9117068043465392E-2</v>
      </c>
      <c r="Q32" s="34">
        <f>$G$28/'Fixed data'!$C$7</f>
        <v>-8.9117068043465392E-2</v>
      </c>
      <c r="R32" s="34">
        <f>$G$28/'Fixed data'!$C$7</f>
        <v>-8.9117068043465392E-2</v>
      </c>
      <c r="S32" s="34">
        <f>$G$28/'Fixed data'!$C$7</f>
        <v>-8.9117068043465392E-2</v>
      </c>
      <c r="T32" s="34">
        <f>$G$28/'Fixed data'!$C$7</f>
        <v>-8.9117068043465392E-2</v>
      </c>
      <c r="U32" s="34">
        <f>$G$28/'Fixed data'!$C$7</f>
        <v>-8.9117068043465392E-2</v>
      </c>
      <c r="V32" s="34">
        <f>$G$28/'Fixed data'!$C$7</f>
        <v>-8.9117068043465392E-2</v>
      </c>
      <c r="W32" s="34">
        <f>$G$28/'Fixed data'!$C$7</f>
        <v>-8.9117068043465392E-2</v>
      </c>
      <c r="X32" s="34">
        <f>$G$28/'Fixed data'!$C$7</f>
        <v>-8.9117068043465392E-2</v>
      </c>
      <c r="Y32" s="34">
        <f>$G$28/'Fixed data'!$C$7</f>
        <v>-8.9117068043465392E-2</v>
      </c>
      <c r="Z32" s="34">
        <f>$G$28/'Fixed data'!$C$7</f>
        <v>-8.9117068043465392E-2</v>
      </c>
      <c r="AA32" s="34">
        <f>$G$28/'Fixed data'!$C$7</f>
        <v>-8.9117068043465392E-2</v>
      </c>
      <c r="AB32" s="34">
        <f>$G$28/'Fixed data'!$C$7</f>
        <v>-8.9117068043465392E-2</v>
      </c>
      <c r="AC32" s="34">
        <f>$G$28/'Fixed data'!$C$7</f>
        <v>-8.9117068043465392E-2</v>
      </c>
      <c r="AD32" s="34">
        <f>$G$28/'Fixed data'!$C$7</f>
        <v>-8.9117068043465392E-2</v>
      </c>
      <c r="AE32" s="34">
        <f>$G$28/'Fixed data'!$C$7</f>
        <v>-8.9117068043465392E-2</v>
      </c>
      <c r="AF32" s="34">
        <f>$G$28/'Fixed data'!$C$7</f>
        <v>-8.9117068043465392E-2</v>
      </c>
      <c r="AG32" s="34">
        <f>$G$28/'Fixed data'!$C$7</f>
        <v>-8.9117068043465392E-2</v>
      </c>
      <c r="AH32" s="34">
        <f>$G$28/'Fixed data'!$C$7</f>
        <v>-8.9117068043465392E-2</v>
      </c>
      <c r="AI32" s="34">
        <f>$G$28/'Fixed data'!$C$7</f>
        <v>-8.9117068043465392E-2</v>
      </c>
      <c r="AJ32" s="34">
        <f>$G$28/'Fixed data'!$C$7</f>
        <v>-8.9117068043465392E-2</v>
      </c>
      <c r="AK32" s="34">
        <f>$G$28/'Fixed data'!$C$7</f>
        <v>-8.9117068043465392E-2</v>
      </c>
      <c r="AL32" s="34">
        <f>$G$28/'Fixed data'!$C$7</f>
        <v>-8.9117068043465392E-2</v>
      </c>
      <c r="AM32" s="34">
        <f>$G$28/'Fixed data'!$C$7</f>
        <v>-8.9117068043465392E-2</v>
      </c>
      <c r="AN32" s="34">
        <f>$G$28/'Fixed data'!$C$7</f>
        <v>-8.9117068043465392E-2</v>
      </c>
      <c r="AO32" s="34">
        <f>$G$28/'Fixed data'!$C$7</f>
        <v>-8.9117068043465392E-2</v>
      </c>
      <c r="AP32" s="34">
        <f>$G$28/'Fixed data'!$C$7</f>
        <v>-8.9117068043465392E-2</v>
      </c>
      <c r="AQ32" s="34">
        <f>$G$28/'Fixed data'!$C$7</f>
        <v>-8.9117068043465392E-2</v>
      </c>
      <c r="AR32" s="34">
        <f>$G$28/'Fixed data'!$C$7</f>
        <v>-8.9117068043465392E-2</v>
      </c>
      <c r="AS32" s="34">
        <f>$G$28/'Fixed data'!$C$7</f>
        <v>-8.9117068043465392E-2</v>
      </c>
      <c r="AT32" s="34">
        <f>$G$28/'Fixed data'!$C$7</f>
        <v>-8.9117068043465392E-2</v>
      </c>
      <c r="AU32" s="34">
        <f>$G$28/'Fixed data'!$C$7</f>
        <v>-8.9117068043465392E-2</v>
      </c>
      <c r="AV32" s="34">
        <f>$G$28/'Fixed data'!$C$7</f>
        <v>-8.9117068043465392E-2</v>
      </c>
      <c r="AW32" s="34">
        <f>$G$28/'Fixed data'!$C$7</f>
        <v>-8.9117068043465392E-2</v>
      </c>
      <c r="AX32" s="34">
        <f>$G$28/'Fixed data'!$C$7</f>
        <v>-8.9117068043465392E-2</v>
      </c>
      <c r="AY32" s="34">
        <f>$G$28/'Fixed data'!$C$7</f>
        <v>-8.9117068043465392E-2</v>
      </c>
      <c r="AZ32" s="34">
        <f>$G$28/'Fixed data'!$C$7</f>
        <v>-8.9117068043465392E-2</v>
      </c>
      <c r="BA32" s="34"/>
      <c r="BB32" s="34"/>
      <c r="BC32" s="34"/>
      <c r="BD32" s="34"/>
    </row>
    <row r="33" spans="1:57" ht="16.5" hidden="1" customHeight="1" outlineLevel="1" x14ac:dyDescent="0.35">
      <c r="A33" s="115"/>
      <c r="B33" s="9" t="s">
        <v>4</v>
      </c>
      <c r="C33" s="11" t="s">
        <v>56</v>
      </c>
      <c r="D33" s="9" t="s">
        <v>40</v>
      </c>
      <c r="F33" s="34"/>
      <c r="G33" s="34"/>
      <c r="H33" s="34"/>
      <c r="I33" s="34">
        <f>$H$28/'Fixed data'!$C$7</f>
        <v>-8.8360311163146785E-2</v>
      </c>
      <c r="J33" s="34">
        <f>$H$28/'Fixed data'!$C$7</f>
        <v>-8.8360311163146785E-2</v>
      </c>
      <c r="K33" s="34">
        <f>$H$28/'Fixed data'!$C$7</f>
        <v>-8.8360311163146785E-2</v>
      </c>
      <c r="L33" s="34">
        <f>$H$28/'Fixed data'!$C$7</f>
        <v>-8.8360311163146785E-2</v>
      </c>
      <c r="M33" s="34">
        <f>$H$28/'Fixed data'!$C$7</f>
        <v>-8.8360311163146785E-2</v>
      </c>
      <c r="N33" s="34">
        <f>$H$28/'Fixed data'!$C$7</f>
        <v>-8.8360311163146785E-2</v>
      </c>
      <c r="O33" s="34">
        <f>$H$28/'Fixed data'!$C$7</f>
        <v>-8.8360311163146785E-2</v>
      </c>
      <c r="P33" s="34">
        <f>$H$28/'Fixed data'!$C$7</f>
        <v>-8.8360311163146785E-2</v>
      </c>
      <c r="Q33" s="34">
        <f>$H$28/'Fixed data'!$C$7</f>
        <v>-8.8360311163146785E-2</v>
      </c>
      <c r="R33" s="34">
        <f>$H$28/'Fixed data'!$C$7</f>
        <v>-8.8360311163146785E-2</v>
      </c>
      <c r="S33" s="34">
        <f>$H$28/'Fixed data'!$C$7</f>
        <v>-8.8360311163146785E-2</v>
      </c>
      <c r="T33" s="34">
        <f>$H$28/'Fixed data'!$C$7</f>
        <v>-8.8360311163146785E-2</v>
      </c>
      <c r="U33" s="34">
        <f>$H$28/'Fixed data'!$C$7</f>
        <v>-8.8360311163146785E-2</v>
      </c>
      <c r="V33" s="34">
        <f>$H$28/'Fixed data'!$C$7</f>
        <v>-8.8360311163146785E-2</v>
      </c>
      <c r="W33" s="34">
        <f>$H$28/'Fixed data'!$C$7</f>
        <v>-8.8360311163146785E-2</v>
      </c>
      <c r="X33" s="34">
        <f>$H$28/'Fixed data'!$C$7</f>
        <v>-8.8360311163146785E-2</v>
      </c>
      <c r="Y33" s="34">
        <f>$H$28/'Fixed data'!$C$7</f>
        <v>-8.8360311163146785E-2</v>
      </c>
      <c r="Z33" s="34">
        <f>$H$28/'Fixed data'!$C$7</f>
        <v>-8.8360311163146785E-2</v>
      </c>
      <c r="AA33" s="34">
        <f>$H$28/'Fixed data'!$C$7</f>
        <v>-8.8360311163146785E-2</v>
      </c>
      <c r="AB33" s="34">
        <f>$H$28/'Fixed data'!$C$7</f>
        <v>-8.8360311163146785E-2</v>
      </c>
      <c r="AC33" s="34">
        <f>$H$28/'Fixed data'!$C$7</f>
        <v>-8.8360311163146785E-2</v>
      </c>
      <c r="AD33" s="34">
        <f>$H$28/'Fixed data'!$C$7</f>
        <v>-8.8360311163146785E-2</v>
      </c>
      <c r="AE33" s="34">
        <f>$H$28/'Fixed data'!$C$7</f>
        <v>-8.8360311163146785E-2</v>
      </c>
      <c r="AF33" s="34">
        <f>$H$28/'Fixed data'!$C$7</f>
        <v>-8.8360311163146785E-2</v>
      </c>
      <c r="AG33" s="34">
        <f>$H$28/'Fixed data'!$C$7</f>
        <v>-8.8360311163146785E-2</v>
      </c>
      <c r="AH33" s="34">
        <f>$H$28/'Fixed data'!$C$7</f>
        <v>-8.8360311163146785E-2</v>
      </c>
      <c r="AI33" s="34">
        <f>$H$28/'Fixed data'!$C$7</f>
        <v>-8.8360311163146785E-2</v>
      </c>
      <c r="AJ33" s="34">
        <f>$H$28/'Fixed data'!$C$7</f>
        <v>-8.8360311163146785E-2</v>
      </c>
      <c r="AK33" s="34">
        <f>$H$28/'Fixed data'!$C$7</f>
        <v>-8.8360311163146785E-2</v>
      </c>
      <c r="AL33" s="34">
        <f>$H$28/'Fixed data'!$C$7</f>
        <v>-8.8360311163146785E-2</v>
      </c>
      <c r="AM33" s="34">
        <f>$H$28/'Fixed data'!$C$7</f>
        <v>-8.8360311163146785E-2</v>
      </c>
      <c r="AN33" s="34">
        <f>$H$28/'Fixed data'!$C$7</f>
        <v>-8.8360311163146785E-2</v>
      </c>
      <c r="AO33" s="34">
        <f>$H$28/'Fixed data'!$C$7</f>
        <v>-8.8360311163146785E-2</v>
      </c>
      <c r="AP33" s="34">
        <f>$H$28/'Fixed data'!$C$7</f>
        <v>-8.8360311163146785E-2</v>
      </c>
      <c r="AQ33" s="34">
        <f>$H$28/'Fixed data'!$C$7</f>
        <v>-8.8360311163146785E-2</v>
      </c>
      <c r="AR33" s="34">
        <f>$H$28/'Fixed data'!$C$7</f>
        <v>-8.8360311163146785E-2</v>
      </c>
      <c r="AS33" s="34">
        <f>$H$28/'Fixed data'!$C$7</f>
        <v>-8.8360311163146785E-2</v>
      </c>
      <c r="AT33" s="34">
        <f>$H$28/'Fixed data'!$C$7</f>
        <v>-8.8360311163146785E-2</v>
      </c>
      <c r="AU33" s="34">
        <f>$H$28/'Fixed data'!$C$7</f>
        <v>-8.8360311163146785E-2</v>
      </c>
      <c r="AV33" s="34">
        <f>$H$28/'Fixed data'!$C$7</f>
        <v>-8.8360311163146785E-2</v>
      </c>
      <c r="AW33" s="34">
        <f>$H$28/'Fixed data'!$C$7</f>
        <v>-8.8360311163146785E-2</v>
      </c>
      <c r="AX33" s="34">
        <f>$H$28/'Fixed data'!$C$7</f>
        <v>-8.8360311163146785E-2</v>
      </c>
      <c r="AY33" s="34">
        <f>$H$28/'Fixed data'!$C$7</f>
        <v>-8.8360311163146785E-2</v>
      </c>
      <c r="AZ33" s="34">
        <f>$H$28/'Fixed data'!$C$7</f>
        <v>-8.8360311163146785E-2</v>
      </c>
      <c r="BA33" s="34">
        <f>$H$28/'Fixed data'!$C$7</f>
        <v>-8.8360311163146785E-2</v>
      </c>
      <c r="BB33" s="34"/>
      <c r="BC33" s="34"/>
      <c r="BD33" s="34"/>
    </row>
    <row r="34" spans="1:57" ht="16.5" hidden="1" customHeight="1" outlineLevel="1" x14ac:dyDescent="0.35">
      <c r="A34" s="115"/>
      <c r="B34" s="9" t="s">
        <v>5</v>
      </c>
      <c r="C34" s="11" t="s">
        <v>57</v>
      </c>
      <c r="D34" s="9" t="s">
        <v>40</v>
      </c>
      <c r="F34" s="34"/>
      <c r="G34" s="34"/>
      <c r="H34" s="34"/>
      <c r="I34" s="34"/>
      <c r="J34" s="34">
        <f>$I$28/'Fixed data'!$C$7</f>
        <v>-8.7343337413029298E-2</v>
      </c>
      <c r="K34" s="34">
        <f>$I$28/'Fixed data'!$C$7</f>
        <v>-8.7343337413029298E-2</v>
      </c>
      <c r="L34" s="34">
        <f>$I$28/'Fixed data'!$C$7</f>
        <v>-8.7343337413029298E-2</v>
      </c>
      <c r="M34" s="34">
        <f>$I$28/'Fixed data'!$C$7</f>
        <v>-8.7343337413029298E-2</v>
      </c>
      <c r="N34" s="34">
        <f>$I$28/'Fixed data'!$C$7</f>
        <v>-8.7343337413029298E-2</v>
      </c>
      <c r="O34" s="34">
        <f>$I$28/'Fixed data'!$C$7</f>
        <v>-8.7343337413029298E-2</v>
      </c>
      <c r="P34" s="34">
        <f>$I$28/'Fixed data'!$C$7</f>
        <v>-8.7343337413029298E-2</v>
      </c>
      <c r="Q34" s="34">
        <f>$I$28/'Fixed data'!$C$7</f>
        <v>-8.7343337413029298E-2</v>
      </c>
      <c r="R34" s="34">
        <f>$I$28/'Fixed data'!$C$7</f>
        <v>-8.7343337413029298E-2</v>
      </c>
      <c r="S34" s="34">
        <f>$I$28/'Fixed data'!$C$7</f>
        <v>-8.7343337413029298E-2</v>
      </c>
      <c r="T34" s="34">
        <f>$I$28/'Fixed data'!$C$7</f>
        <v>-8.7343337413029298E-2</v>
      </c>
      <c r="U34" s="34">
        <f>$I$28/'Fixed data'!$C$7</f>
        <v>-8.7343337413029298E-2</v>
      </c>
      <c r="V34" s="34">
        <f>$I$28/'Fixed data'!$C$7</f>
        <v>-8.7343337413029298E-2</v>
      </c>
      <c r="W34" s="34">
        <f>$I$28/'Fixed data'!$C$7</f>
        <v>-8.7343337413029298E-2</v>
      </c>
      <c r="X34" s="34">
        <f>$I$28/'Fixed data'!$C$7</f>
        <v>-8.7343337413029298E-2</v>
      </c>
      <c r="Y34" s="34">
        <f>$I$28/'Fixed data'!$C$7</f>
        <v>-8.7343337413029298E-2</v>
      </c>
      <c r="Z34" s="34">
        <f>$I$28/'Fixed data'!$C$7</f>
        <v>-8.7343337413029298E-2</v>
      </c>
      <c r="AA34" s="34">
        <f>$I$28/'Fixed data'!$C$7</f>
        <v>-8.7343337413029298E-2</v>
      </c>
      <c r="AB34" s="34">
        <f>$I$28/'Fixed data'!$C$7</f>
        <v>-8.7343337413029298E-2</v>
      </c>
      <c r="AC34" s="34">
        <f>$I$28/'Fixed data'!$C$7</f>
        <v>-8.7343337413029298E-2</v>
      </c>
      <c r="AD34" s="34">
        <f>$I$28/'Fixed data'!$C$7</f>
        <v>-8.7343337413029298E-2</v>
      </c>
      <c r="AE34" s="34">
        <f>$I$28/'Fixed data'!$C$7</f>
        <v>-8.7343337413029298E-2</v>
      </c>
      <c r="AF34" s="34">
        <f>$I$28/'Fixed data'!$C$7</f>
        <v>-8.7343337413029298E-2</v>
      </c>
      <c r="AG34" s="34">
        <f>$I$28/'Fixed data'!$C$7</f>
        <v>-8.7343337413029298E-2</v>
      </c>
      <c r="AH34" s="34">
        <f>$I$28/'Fixed data'!$C$7</f>
        <v>-8.7343337413029298E-2</v>
      </c>
      <c r="AI34" s="34">
        <f>$I$28/'Fixed data'!$C$7</f>
        <v>-8.7343337413029298E-2</v>
      </c>
      <c r="AJ34" s="34">
        <f>$I$28/'Fixed data'!$C$7</f>
        <v>-8.7343337413029298E-2</v>
      </c>
      <c r="AK34" s="34">
        <f>$I$28/'Fixed data'!$C$7</f>
        <v>-8.7343337413029298E-2</v>
      </c>
      <c r="AL34" s="34">
        <f>$I$28/'Fixed data'!$C$7</f>
        <v>-8.7343337413029298E-2</v>
      </c>
      <c r="AM34" s="34">
        <f>$I$28/'Fixed data'!$C$7</f>
        <v>-8.7343337413029298E-2</v>
      </c>
      <c r="AN34" s="34">
        <f>$I$28/'Fixed data'!$C$7</f>
        <v>-8.7343337413029298E-2</v>
      </c>
      <c r="AO34" s="34">
        <f>$I$28/'Fixed data'!$C$7</f>
        <v>-8.7343337413029298E-2</v>
      </c>
      <c r="AP34" s="34">
        <f>$I$28/'Fixed data'!$C$7</f>
        <v>-8.7343337413029298E-2</v>
      </c>
      <c r="AQ34" s="34">
        <f>$I$28/'Fixed data'!$C$7</f>
        <v>-8.7343337413029298E-2</v>
      </c>
      <c r="AR34" s="34">
        <f>$I$28/'Fixed data'!$C$7</f>
        <v>-8.7343337413029298E-2</v>
      </c>
      <c r="AS34" s="34">
        <f>$I$28/'Fixed data'!$C$7</f>
        <v>-8.7343337413029298E-2</v>
      </c>
      <c r="AT34" s="34">
        <f>$I$28/'Fixed data'!$C$7</f>
        <v>-8.7343337413029298E-2</v>
      </c>
      <c r="AU34" s="34">
        <f>$I$28/'Fixed data'!$C$7</f>
        <v>-8.7343337413029298E-2</v>
      </c>
      <c r="AV34" s="34">
        <f>$I$28/'Fixed data'!$C$7</f>
        <v>-8.7343337413029298E-2</v>
      </c>
      <c r="AW34" s="34">
        <f>$I$28/'Fixed data'!$C$7</f>
        <v>-8.7343337413029298E-2</v>
      </c>
      <c r="AX34" s="34">
        <f>$I$28/'Fixed data'!$C$7</f>
        <v>-8.7343337413029298E-2</v>
      </c>
      <c r="AY34" s="34">
        <f>$I$28/'Fixed data'!$C$7</f>
        <v>-8.7343337413029298E-2</v>
      </c>
      <c r="AZ34" s="34">
        <f>$I$28/'Fixed data'!$C$7</f>
        <v>-8.7343337413029298E-2</v>
      </c>
      <c r="BA34" s="34">
        <f>$I$28/'Fixed data'!$C$7</f>
        <v>-8.7343337413029298E-2</v>
      </c>
      <c r="BB34" s="34">
        <f>$I$28/'Fixed data'!$C$7</f>
        <v>-8.7343337413029298E-2</v>
      </c>
      <c r="BC34" s="34"/>
      <c r="BD34" s="34"/>
    </row>
    <row r="35" spans="1:57" ht="16.5" hidden="1" customHeight="1" outlineLevel="1" x14ac:dyDescent="0.35">
      <c r="A35" s="115"/>
      <c r="B35" s="9" t="s">
        <v>6</v>
      </c>
      <c r="C35" s="11" t="s">
        <v>58</v>
      </c>
      <c r="D35" s="9" t="s">
        <v>40</v>
      </c>
      <c r="F35" s="34"/>
      <c r="G35" s="34"/>
      <c r="H35" s="34"/>
      <c r="I35" s="34"/>
      <c r="J35" s="34"/>
      <c r="K35" s="34">
        <f>$J$28/'Fixed data'!$C$7</f>
        <v>-8.5997617322025433E-2</v>
      </c>
      <c r="L35" s="34">
        <f>$J$28/'Fixed data'!$C$7</f>
        <v>-8.5997617322025433E-2</v>
      </c>
      <c r="M35" s="34">
        <f>$J$28/'Fixed data'!$C$7</f>
        <v>-8.5997617322025433E-2</v>
      </c>
      <c r="N35" s="34">
        <f>$J$28/'Fixed data'!$C$7</f>
        <v>-8.5997617322025433E-2</v>
      </c>
      <c r="O35" s="34">
        <f>$J$28/'Fixed data'!$C$7</f>
        <v>-8.5997617322025433E-2</v>
      </c>
      <c r="P35" s="34">
        <f>$J$28/'Fixed data'!$C$7</f>
        <v>-8.5997617322025433E-2</v>
      </c>
      <c r="Q35" s="34">
        <f>$J$28/'Fixed data'!$C$7</f>
        <v>-8.5997617322025433E-2</v>
      </c>
      <c r="R35" s="34">
        <f>$J$28/'Fixed data'!$C$7</f>
        <v>-8.5997617322025433E-2</v>
      </c>
      <c r="S35" s="34">
        <f>$J$28/'Fixed data'!$C$7</f>
        <v>-8.5997617322025433E-2</v>
      </c>
      <c r="T35" s="34">
        <f>$J$28/'Fixed data'!$C$7</f>
        <v>-8.5997617322025433E-2</v>
      </c>
      <c r="U35" s="34">
        <f>$J$28/'Fixed data'!$C$7</f>
        <v>-8.5997617322025433E-2</v>
      </c>
      <c r="V35" s="34">
        <f>$J$28/'Fixed data'!$C$7</f>
        <v>-8.5997617322025433E-2</v>
      </c>
      <c r="W35" s="34">
        <f>$J$28/'Fixed data'!$C$7</f>
        <v>-8.5997617322025433E-2</v>
      </c>
      <c r="X35" s="34">
        <f>$J$28/'Fixed data'!$C$7</f>
        <v>-8.5997617322025433E-2</v>
      </c>
      <c r="Y35" s="34">
        <f>$J$28/'Fixed data'!$C$7</f>
        <v>-8.5997617322025433E-2</v>
      </c>
      <c r="Z35" s="34">
        <f>$J$28/'Fixed data'!$C$7</f>
        <v>-8.5997617322025433E-2</v>
      </c>
      <c r="AA35" s="34">
        <f>$J$28/'Fixed data'!$C$7</f>
        <v>-8.5997617322025433E-2</v>
      </c>
      <c r="AB35" s="34">
        <f>$J$28/'Fixed data'!$C$7</f>
        <v>-8.5997617322025433E-2</v>
      </c>
      <c r="AC35" s="34">
        <f>$J$28/'Fixed data'!$C$7</f>
        <v>-8.5997617322025433E-2</v>
      </c>
      <c r="AD35" s="34">
        <f>$J$28/'Fixed data'!$C$7</f>
        <v>-8.5997617322025433E-2</v>
      </c>
      <c r="AE35" s="34">
        <f>$J$28/'Fixed data'!$C$7</f>
        <v>-8.5997617322025433E-2</v>
      </c>
      <c r="AF35" s="34">
        <f>$J$28/'Fixed data'!$C$7</f>
        <v>-8.5997617322025433E-2</v>
      </c>
      <c r="AG35" s="34">
        <f>$J$28/'Fixed data'!$C$7</f>
        <v>-8.5997617322025433E-2</v>
      </c>
      <c r="AH35" s="34">
        <f>$J$28/'Fixed data'!$C$7</f>
        <v>-8.5997617322025433E-2</v>
      </c>
      <c r="AI35" s="34">
        <f>$J$28/'Fixed data'!$C$7</f>
        <v>-8.5997617322025433E-2</v>
      </c>
      <c r="AJ35" s="34">
        <f>$J$28/'Fixed data'!$C$7</f>
        <v>-8.5997617322025433E-2</v>
      </c>
      <c r="AK35" s="34">
        <f>$J$28/'Fixed data'!$C$7</f>
        <v>-8.5997617322025433E-2</v>
      </c>
      <c r="AL35" s="34">
        <f>$J$28/'Fixed data'!$C$7</f>
        <v>-8.5997617322025433E-2</v>
      </c>
      <c r="AM35" s="34">
        <f>$J$28/'Fixed data'!$C$7</f>
        <v>-8.5997617322025433E-2</v>
      </c>
      <c r="AN35" s="34">
        <f>$J$28/'Fixed data'!$C$7</f>
        <v>-8.5997617322025433E-2</v>
      </c>
      <c r="AO35" s="34">
        <f>$J$28/'Fixed data'!$C$7</f>
        <v>-8.5997617322025433E-2</v>
      </c>
      <c r="AP35" s="34">
        <f>$J$28/'Fixed data'!$C$7</f>
        <v>-8.5997617322025433E-2</v>
      </c>
      <c r="AQ35" s="34">
        <f>$J$28/'Fixed data'!$C$7</f>
        <v>-8.5997617322025433E-2</v>
      </c>
      <c r="AR35" s="34">
        <f>$J$28/'Fixed data'!$C$7</f>
        <v>-8.5997617322025433E-2</v>
      </c>
      <c r="AS35" s="34">
        <f>$J$28/'Fixed data'!$C$7</f>
        <v>-8.5997617322025433E-2</v>
      </c>
      <c r="AT35" s="34">
        <f>$J$28/'Fixed data'!$C$7</f>
        <v>-8.5997617322025433E-2</v>
      </c>
      <c r="AU35" s="34">
        <f>$J$28/'Fixed data'!$C$7</f>
        <v>-8.5997617322025433E-2</v>
      </c>
      <c r="AV35" s="34">
        <f>$J$28/'Fixed data'!$C$7</f>
        <v>-8.5997617322025433E-2</v>
      </c>
      <c r="AW35" s="34">
        <f>$J$28/'Fixed data'!$C$7</f>
        <v>-8.5997617322025433E-2</v>
      </c>
      <c r="AX35" s="34">
        <f>$J$28/'Fixed data'!$C$7</f>
        <v>-8.5997617322025433E-2</v>
      </c>
      <c r="AY35" s="34">
        <f>$J$28/'Fixed data'!$C$7</f>
        <v>-8.5997617322025433E-2</v>
      </c>
      <c r="AZ35" s="34">
        <f>$J$28/'Fixed data'!$C$7</f>
        <v>-8.5997617322025433E-2</v>
      </c>
      <c r="BA35" s="34">
        <f>$J$28/'Fixed data'!$C$7</f>
        <v>-8.5997617322025433E-2</v>
      </c>
      <c r="BB35" s="34">
        <f>$J$28/'Fixed data'!$C$7</f>
        <v>-8.5997617322025433E-2</v>
      </c>
      <c r="BC35" s="34">
        <f>$J$28/'Fixed data'!$C$7</f>
        <v>-8.5997617322025433E-2</v>
      </c>
      <c r="BD35" s="34"/>
    </row>
    <row r="36" spans="1:57" ht="16.5" hidden="1" customHeight="1" outlineLevel="1" x14ac:dyDescent="0.35">
      <c r="A36" s="115"/>
      <c r="B36" s="9" t="s">
        <v>32</v>
      </c>
      <c r="C36" s="11" t="s">
        <v>59</v>
      </c>
      <c r="D36" s="9" t="s">
        <v>40</v>
      </c>
      <c r="F36" s="34"/>
      <c r="G36" s="34"/>
      <c r="H36" s="34"/>
      <c r="I36" s="34"/>
      <c r="J36" s="34"/>
      <c r="K36" s="34"/>
      <c r="L36" s="34">
        <f>$K$28/'Fixed data'!$C$7</f>
        <v>-8.4287977375256729E-2</v>
      </c>
      <c r="M36" s="34">
        <f>$K$28/'Fixed data'!$C$7</f>
        <v>-8.4287977375256729E-2</v>
      </c>
      <c r="N36" s="34">
        <f>$K$28/'Fixed data'!$C$7</f>
        <v>-8.4287977375256729E-2</v>
      </c>
      <c r="O36" s="34">
        <f>$K$28/'Fixed data'!$C$7</f>
        <v>-8.4287977375256729E-2</v>
      </c>
      <c r="P36" s="34">
        <f>$K$28/'Fixed data'!$C$7</f>
        <v>-8.4287977375256729E-2</v>
      </c>
      <c r="Q36" s="34">
        <f>$K$28/'Fixed data'!$C$7</f>
        <v>-8.4287977375256729E-2</v>
      </c>
      <c r="R36" s="34">
        <f>$K$28/'Fixed data'!$C$7</f>
        <v>-8.4287977375256729E-2</v>
      </c>
      <c r="S36" s="34">
        <f>$K$28/'Fixed data'!$C$7</f>
        <v>-8.4287977375256729E-2</v>
      </c>
      <c r="T36" s="34">
        <f>$K$28/'Fixed data'!$C$7</f>
        <v>-8.4287977375256729E-2</v>
      </c>
      <c r="U36" s="34">
        <f>$K$28/'Fixed data'!$C$7</f>
        <v>-8.4287977375256729E-2</v>
      </c>
      <c r="V36" s="34">
        <f>$K$28/'Fixed data'!$C$7</f>
        <v>-8.4287977375256729E-2</v>
      </c>
      <c r="W36" s="34">
        <f>$K$28/'Fixed data'!$C$7</f>
        <v>-8.4287977375256729E-2</v>
      </c>
      <c r="X36" s="34">
        <f>$K$28/'Fixed data'!$C$7</f>
        <v>-8.4287977375256729E-2</v>
      </c>
      <c r="Y36" s="34">
        <f>$K$28/'Fixed data'!$C$7</f>
        <v>-8.4287977375256729E-2</v>
      </c>
      <c r="Z36" s="34">
        <f>$K$28/'Fixed data'!$C$7</f>
        <v>-8.4287977375256729E-2</v>
      </c>
      <c r="AA36" s="34">
        <f>$K$28/'Fixed data'!$C$7</f>
        <v>-8.4287977375256729E-2</v>
      </c>
      <c r="AB36" s="34">
        <f>$K$28/'Fixed data'!$C$7</f>
        <v>-8.4287977375256729E-2</v>
      </c>
      <c r="AC36" s="34">
        <f>$K$28/'Fixed data'!$C$7</f>
        <v>-8.4287977375256729E-2</v>
      </c>
      <c r="AD36" s="34">
        <f>$K$28/'Fixed data'!$C$7</f>
        <v>-8.4287977375256729E-2</v>
      </c>
      <c r="AE36" s="34">
        <f>$K$28/'Fixed data'!$C$7</f>
        <v>-8.4287977375256729E-2</v>
      </c>
      <c r="AF36" s="34">
        <f>$K$28/'Fixed data'!$C$7</f>
        <v>-8.4287977375256729E-2</v>
      </c>
      <c r="AG36" s="34">
        <f>$K$28/'Fixed data'!$C$7</f>
        <v>-8.4287977375256729E-2</v>
      </c>
      <c r="AH36" s="34">
        <f>$K$28/'Fixed data'!$C$7</f>
        <v>-8.4287977375256729E-2</v>
      </c>
      <c r="AI36" s="34">
        <f>$K$28/'Fixed data'!$C$7</f>
        <v>-8.4287977375256729E-2</v>
      </c>
      <c r="AJ36" s="34">
        <f>$K$28/'Fixed data'!$C$7</f>
        <v>-8.4287977375256729E-2</v>
      </c>
      <c r="AK36" s="34">
        <f>$K$28/'Fixed data'!$C$7</f>
        <v>-8.4287977375256729E-2</v>
      </c>
      <c r="AL36" s="34">
        <f>$K$28/'Fixed data'!$C$7</f>
        <v>-8.4287977375256729E-2</v>
      </c>
      <c r="AM36" s="34">
        <f>$K$28/'Fixed data'!$C$7</f>
        <v>-8.4287977375256729E-2</v>
      </c>
      <c r="AN36" s="34">
        <f>$K$28/'Fixed data'!$C$7</f>
        <v>-8.4287977375256729E-2</v>
      </c>
      <c r="AO36" s="34">
        <f>$K$28/'Fixed data'!$C$7</f>
        <v>-8.4287977375256729E-2</v>
      </c>
      <c r="AP36" s="34">
        <f>$K$28/'Fixed data'!$C$7</f>
        <v>-8.4287977375256729E-2</v>
      </c>
      <c r="AQ36" s="34">
        <f>$K$28/'Fixed data'!$C$7</f>
        <v>-8.4287977375256729E-2</v>
      </c>
      <c r="AR36" s="34">
        <f>$K$28/'Fixed data'!$C$7</f>
        <v>-8.4287977375256729E-2</v>
      </c>
      <c r="AS36" s="34">
        <f>$K$28/'Fixed data'!$C$7</f>
        <v>-8.4287977375256729E-2</v>
      </c>
      <c r="AT36" s="34">
        <f>$K$28/'Fixed data'!$C$7</f>
        <v>-8.4287977375256729E-2</v>
      </c>
      <c r="AU36" s="34">
        <f>$K$28/'Fixed data'!$C$7</f>
        <v>-8.4287977375256729E-2</v>
      </c>
      <c r="AV36" s="34">
        <f>$K$28/'Fixed data'!$C$7</f>
        <v>-8.4287977375256729E-2</v>
      </c>
      <c r="AW36" s="34">
        <f>$K$28/'Fixed data'!$C$7</f>
        <v>-8.4287977375256729E-2</v>
      </c>
      <c r="AX36" s="34">
        <f>$K$28/'Fixed data'!$C$7</f>
        <v>-8.4287977375256729E-2</v>
      </c>
      <c r="AY36" s="34">
        <f>$K$28/'Fixed data'!$C$7</f>
        <v>-8.4287977375256729E-2</v>
      </c>
      <c r="AZ36" s="34">
        <f>$K$28/'Fixed data'!$C$7</f>
        <v>-8.4287977375256729E-2</v>
      </c>
      <c r="BA36" s="34">
        <f>$K$28/'Fixed data'!$C$7</f>
        <v>-8.4287977375256729E-2</v>
      </c>
      <c r="BB36" s="34">
        <f>$K$28/'Fixed data'!$C$7</f>
        <v>-8.4287977375256729E-2</v>
      </c>
      <c r="BC36" s="34">
        <f>$K$28/'Fixed data'!$C$7</f>
        <v>-8.4287977375256729E-2</v>
      </c>
      <c r="BD36" s="34">
        <f>$K$28/'Fixed data'!$C$7</f>
        <v>-8.4287977375256729E-2</v>
      </c>
    </row>
    <row r="37" spans="1:57" ht="16.5" hidden="1" customHeight="1" outlineLevel="1" x14ac:dyDescent="0.35">
      <c r="A37" s="115"/>
      <c r="B37" s="9" t="s">
        <v>33</v>
      </c>
      <c r="C37" s="11" t="s">
        <v>60</v>
      </c>
      <c r="D37" s="9" t="s">
        <v>40</v>
      </c>
      <c r="F37" s="34"/>
      <c r="G37" s="34"/>
      <c r="H37" s="34"/>
      <c r="I37" s="34"/>
      <c r="J37" s="34"/>
      <c r="K37" s="34"/>
      <c r="L37" s="34"/>
      <c r="M37" s="34">
        <f>$L$28/'Fixed data'!$C$7</f>
        <v>-8.2242254027601228E-2</v>
      </c>
      <c r="N37" s="34">
        <f>$L$28/'Fixed data'!$C$7</f>
        <v>-8.2242254027601228E-2</v>
      </c>
      <c r="O37" s="34">
        <f>$L$28/'Fixed data'!$C$7</f>
        <v>-8.2242254027601228E-2</v>
      </c>
      <c r="P37" s="34">
        <f>$L$28/'Fixed data'!$C$7</f>
        <v>-8.2242254027601228E-2</v>
      </c>
      <c r="Q37" s="34">
        <f>$L$28/'Fixed data'!$C$7</f>
        <v>-8.2242254027601228E-2</v>
      </c>
      <c r="R37" s="34">
        <f>$L$28/'Fixed data'!$C$7</f>
        <v>-8.2242254027601228E-2</v>
      </c>
      <c r="S37" s="34">
        <f>$L$28/'Fixed data'!$C$7</f>
        <v>-8.2242254027601228E-2</v>
      </c>
      <c r="T37" s="34">
        <f>$L$28/'Fixed data'!$C$7</f>
        <v>-8.2242254027601228E-2</v>
      </c>
      <c r="U37" s="34">
        <f>$L$28/'Fixed data'!$C$7</f>
        <v>-8.2242254027601228E-2</v>
      </c>
      <c r="V37" s="34">
        <f>$L$28/'Fixed data'!$C$7</f>
        <v>-8.2242254027601228E-2</v>
      </c>
      <c r="W37" s="34">
        <f>$L$28/'Fixed data'!$C$7</f>
        <v>-8.2242254027601228E-2</v>
      </c>
      <c r="X37" s="34">
        <f>$L$28/'Fixed data'!$C$7</f>
        <v>-8.2242254027601228E-2</v>
      </c>
      <c r="Y37" s="34">
        <f>$L$28/'Fixed data'!$C$7</f>
        <v>-8.2242254027601228E-2</v>
      </c>
      <c r="Z37" s="34">
        <f>$L$28/'Fixed data'!$C$7</f>
        <v>-8.2242254027601228E-2</v>
      </c>
      <c r="AA37" s="34">
        <f>$L$28/'Fixed data'!$C$7</f>
        <v>-8.2242254027601228E-2</v>
      </c>
      <c r="AB37" s="34">
        <f>$L$28/'Fixed data'!$C$7</f>
        <v>-8.2242254027601228E-2</v>
      </c>
      <c r="AC37" s="34">
        <f>$L$28/'Fixed data'!$C$7</f>
        <v>-8.2242254027601228E-2</v>
      </c>
      <c r="AD37" s="34">
        <f>$L$28/'Fixed data'!$C$7</f>
        <v>-8.2242254027601228E-2</v>
      </c>
      <c r="AE37" s="34">
        <f>$L$28/'Fixed data'!$C$7</f>
        <v>-8.2242254027601228E-2</v>
      </c>
      <c r="AF37" s="34">
        <f>$L$28/'Fixed data'!$C$7</f>
        <v>-8.2242254027601228E-2</v>
      </c>
      <c r="AG37" s="34">
        <f>$L$28/'Fixed data'!$C$7</f>
        <v>-8.2242254027601228E-2</v>
      </c>
      <c r="AH37" s="34">
        <f>$L$28/'Fixed data'!$C$7</f>
        <v>-8.2242254027601228E-2</v>
      </c>
      <c r="AI37" s="34">
        <f>$L$28/'Fixed data'!$C$7</f>
        <v>-8.2242254027601228E-2</v>
      </c>
      <c r="AJ37" s="34">
        <f>$L$28/'Fixed data'!$C$7</f>
        <v>-8.2242254027601228E-2</v>
      </c>
      <c r="AK37" s="34">
        <f>$L$28/'Fixed data'!$C$7</f>
        <v>-8.2242254027601228E-2</v>
      </c>
      <c r="AL37" s="34">
        <f>$L$28/'Fixed data'!$C$7</f>
        <v>-8.2242254027601228E-2</v>
      </c>
      <c r="AM37" s="34">
        <f>$L$28/'Fixed data'!$C$7</f>
        <v>-8.2242254027601228E-2</v>
      </c>
      <c r="AN37" s="34">
        <f>$L$28/'Fixed data'!$C$7</f>
        <v>-8.2242254027601228E-2</v>
      </c>
      <c r="AO37" s="34">
        <f>$L$28/'Fixed data'!$C$7</f>
        <v>-8.2242254027601228E-2</v>
      </c>
      <c r="AP37" s="34">
        <f>$L$28/'Fixed data'!$C$7</f>
        <v>-8.2242254027601228E-2</v>
      </c>
      <c r="AQ37" s="34">
        <f>$L$28/'Fixed data'!$C$7</f>
        <v>-8.2242254027601228E-2</v>
      </c>
      <c r="AR37" s="34">
        <f>$L$28/'Fixed data'!$C$7</f>
        <v>-8.2242254027601228E-2</v>
      </c>
      <c r="AS37" s="34">
        <f>$L$28/'Fixed data'!$C$7</f>
        <v>-8.2242254027601228E-2</v>
      </c>
      <c r="AT37" s="34">
        <f>$L$28/'Fixed data'!$C$7</f>
        <v>-8.2242254027601228E-2</v>
      </c>
      <c r="AU37" s="34">
        <f>$L$28/'Fixed data'!$C$7</f>
        <v>-8.2242254027601228E-2</v>
      </c>
      <c r="AV37" s="34">
        <f>$L$28/'Fixed data'!$C$7</f>
        <v>-8.2242254027601228E-2</v>
      </c>
      <c r="AW37" s="34">
        <f>$L$28/'Fixed data'!$C$7</f>
        <v>-8.2242254027601228E-2</v>
      </c>
      <c r="AX37" s="34">
        <f>$L$28/'Fixed data'!$C$7</f>
        <v>-8.2242254027601228E-2</v>
      </c>
      <c r="AY37" s="34">
        <f>$L$28/'Fixed data'!$C$7</f>
        <v>-8.2242254027601228E-2</v>
      </c>
      <c r="AZ37" s="34">
        <f>$L$28/'Fixed data'!$C$7</f>
        <v>-8.2242254027601228E-2</v>
      </c>
      <c r="BA37" s="34">
        <f>$L$28/'Fixed data'!$C$7</f>
        <v>-8.2242254027601228E-2</v>
      </c>
      <c r="BB37" s="34">
        <f>$L$28/'Fixed data'!$C$7</f>
        <v>-8.2242254027601228E-2</v>
      </c>
      <c r="BC37" s="34">
        <f>$L$28/'Fixed data'!$C$7</f>
        <v>-8.2242254027601228E-2</v>
      </c>
      <c r="BD37" s="34">
        <f>$L$28/'Fixed data'!$C$7</f>
        <v>-8.2242254027601228E-2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7.3291723850498619E-3</v>
      </c>
      <c r="O38" s="34">
        <f>$M$28/'Fixed data'!$C$7</f>
        <v>7.3291723850498619E-3</v>
      </c>
      <c r="P38" s="34">
        <f>$M$28/'Fixed data'!$C$7</f>
        <v>7.3291723850498619E-3</v>
      </c>
      <c r="Q38" s="34">
        <f>$M$28/'Fixed data'!$C$7</f>
        <v>7.3291723850498619E-3</v>
      </c>
      <c r="R38" s="34">
        <f>$M$28/'Fixed data'!$C$7</f>
        <v>7.3291723850498619E-3</v>
      </c>
      <c r="S38" s="34">
        <f>$M$28/'Fixed data'!$C$7</f>
        <v>7.3291723850498619E-3</v>
      </c>
      <c r="T38" s="34">
        <f>$M$28/'Fixed data'!$C$7</f>
        <v>7.3291723850498619E-3</v>
      </c>
      <c r="U38" s="34">
        <f>$M$28/'Fixed data'!$C$7</f>
        <v>7.3291723850498619E-3</v>
      </c>
      <c r="V38" s="34">
        <f>$M$28/'Fixed data'!$C$7</f>
        <v>7.3291723850498619E-3</v>
      </c>
      <c r="W38" s="34">
        <f>$M$28/'Fixed data'!$C$7</f>
        <v>7.3291723850498619E-3</v>
      </c>
      <c r="X38" s="34">
        <f>$M$28/'Fixed data'!$C$7</f>
        <v>7.3291723850498619E-3</v>
      </c>
      <c r="Y38" s="34">
        <f>$M$28/'Fixed data'!$C$7</f>
        <v>7.3291723850498619E-3</v>
      </c>
      <c r="Z38" s="34">
        <f>$M$28/'Fixed data'!$C$7</f>
        <v>7.3291723850498619E-3</v>
      </c>
      <c r="AA38" s="34">
        <f>$M$28/'Fixed data'!$C$7</f>
        <v>7.3291723850498619E-3</v>
      </c>
      <c r="AB38" s="34">
        <f>$M$28/'Fixed data'!$C$7</f>
        <v>7.3291723850498619E-3</v>
      </c>
      <c r="AC38" s="34">
        <f>$M$28/'Fixed data'!$C$7</f>
        <v>7.3291723850498619E-3</v>
      </c>
      <c r="AD38" s="34">
        <f>$M$28/'Fixed data'!$C$7</f>
        <v>7.3291723850498619E-3</v>
      </c>
      <c r="AE38" s="34">
        <f>$M$28/'Fixed data'!$C$7</f>
        <v>7.3291723850498619E-3</v>
      </c>
      <c r="AF38" s="34">
        <f>$M$28/'Fixed data'!$C$7</f>
        <v>7.3291723850498619E-3</v>
      </c>
      <c r="AG38" s="34">
        <f>$M$28/'Fixed data'!$C$7</f>
        <v>7.3291723850498619E-3</v>
      </c>
      <c r="AH38" s="34">
        <f>$M$28/'Fixed data'!$C$7</f>
        <v>7.3291723850498619E-3</v>
      </c>
      <c r="AI38" s="34">
        <f>$M$28/'Fixed data'!$C$7</f>
        <v>7.3291723850498619E-3</v>
      </c>
      <c r="AJ38" s="34">
        <f>$M$28/'Fixed data'!$C$7</f>
        <v>7.3291723850498619E-3</v>
      </c>
      <c r="AK38" s="34">
        <f>$M$28/'Fixed data'!$C$7</f>
        <v>7.3291723850498619E-3</v>
      </c>
      <c r="AL38" s="34">
        <f>$M$28/'Fixed data'!$C$7</f>
        <v>7.3291723850498619E-3</v>
      </c>
      <c r="AM38" s="34">
        <f>$M$28/'Fixed data'!$C$7</f>
        <v>7.3291723850498619E-3</v>
      </c>
      <c r="AN38" s="34">
        <f>$M$28/'Fixed data'!$C$7</f>
        <v>7.3291723850498619E-3</v>
      </c>
      <c r="AO38" s="34">
        <f>$M$28/'Fixed data'!$C$7</f>
        <v>7.3291723850498619E-3</v>
      </c>
      <c r="AP38" s="34">
        <f>$M$28/'Fixed data'!$C$7</f>
        <v>7.3291723850498619E-3</v>
      </c>
      <c r="AQ38" s="34">
        <f>$M$28/'Fixed data'!$C$7</f>
        <v>7.3291723850498619E-3</v>
      </c>
      <c r="AR38" s="34">
        <f>$M$28/'Fixed data'!$C$7</f>
        <v>7.3291723850498619E-3</v>
      </c>
      <c r="AS38" s="34">
        <f>$M$28/'Fixed data'!$C$7</f>
        <v>7.3291723850498619E-3</v>
      </c>
      <c r="AT38" s="34">
        <f>$M$28/'Fixed data'!$C$7</f>
        <v>7.3291723850498619E-3</v>
      </c>
      <c r="AU38" s="34">
        <f>$M$28/'Fixed data'!$C$7</f>
        <v>7.3291723850498619E-3</v>
      </c>
      <c r="AV38" s="34">
        <f>$M$28/'Fixed data'!$C$7</f>
        <v>7.3291723850498619E-3</v>
      </c>
      <c r="AW38" s="34">
        <f>$M$28/'Fixed data'!$C$7</f>
        <v>7.3291723850498619E-3</v>
      </c>
      <c r="AX38" s="34">
        <f>$M$28/'Fixed data'!$C$7</f>
        <v>7.3291723850498619E-3</v>
      </c>
      <c r="AY38" s="34">
        <f>$M$28/'Fixed data'!$C$7</f>
        <v>7.3291723850498619E-3</v>
      </c>
      <c r="AZ38" s="34">
        <f>$M$28/'Fixed data'!$C$7</f>
        <v>7.3291723850498619E-3</v>
      </c>
      <c r="BA38" s="34">
        <f>$M$28/'Fixed data'!$C$7</f>
        <v>7.3291723850498619E-3</v>
      </c>
      <c r="BB38" s="34">
        <f>$M$28/'Fixed data'!$C$7</f>
        <v>7.3291723850498619E-3</v>
      </c>
      <c r="BC38" s="34">
        <f>$M$28/'Fixed data'!$C$7</f>
        <v>7.3291723850498619E-3</v>
      </c>
      <c r="BD38" s="34">
        <f>$M$28/'Fixed data'!$C$7</f>
        <v>7.3291723850498619E-3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7.9575772722949006E-3</v>
      </c>
      <c r="P39" s="34">
        <f>$N$28/'Fixed data'!$C$7</f>
        <v>7.9575772722949006E-3</v>
      </c>
      <c r="Q39" s="34">
        <f>$N$28/'Fixed data'!$C$7</f>
        <v>7.9575772722949006E-3</v>
      </c>
      <c r="R39" s="34">
        <f>$N$28/'Fixed data'!$C$7</f>
        <v>7.9575772722949006E-3</v>
      </c>
      <c r="S39" s="34">
        <f>$N$28/'Fixed data'!$C$7</f>
        <v>7.9575772722949006E-3</v>
      </c>
      <c r="T39" s="34">
        <f>$N$28/'Fixed data'!$C$7</f>
        <v>7.9575772722949006E-3</v>
      </c>
      <c r="U39" s="34">
        <f>$N$28/'Fixed data'!$C$7</f>
        <v>7.9575772722949006E-3</v>
      </c>
      <c r="V39" s="34">
        <f>$N$28/'Fixed data'!$C$7</f>
        <v>7.9575772722949006E-3</v>
      </c>
      <c r="W39" s="34">
        <f>$N$28/'Fixed data'!$C$7</f>
        <v>7.9575772722949006E-3</v>
      </c>
      <c r="X39" s="34">
        <f>$N$28/'Fixed data'!$C$7</f>
        <v>7.9575772722949006E-3</v>
      </c>
      <c r="Y39" s="34">
        <f>$N$28/'Fixed data'!$C$7</f>
        <v>7.9575772722949006E-3</v>
      </c>
      <c r="Z39" s="34">
        <f>$N$28/'Fixed data'!$C$7</f>
        <v>7.9575772722949006E-3</v>
      </c>
      <c r="AA39" s="34">
        <f>$N$28/'Fixed data'!$C$7</f>
        <v>7.9575772722949006E-3</v>
      </c>
      <c r="AB39" s="34">
        <f>$N$28/'Fixed data'!$C$7</f>
        <v>7.9575772722949006E-3</v>
      </c>
      <c r="AC39" s="34">
        <f>$N$28/'Fixed data'!$C$7</f>
        <v>7.9575772722949006E-3</v>
      </c>
      <c r="AD39" s="34">
        <f>$N$28/'Fixed data'!$C$7</f>
        <v>7.9575772722949006E-3</v>
      </c>
      <c r="AE39" s="34">
        <f>$N$28/'Fixed data'!$C$7</f>
        <v>7.9575772722949006E-3</v>
      </c>
      <c r="AF39" s="34">
        <f>$N$28/'Fixed data'!$C$7</f>
        <v>7.9575772722949006E-3</v>
      </c>
      <c r="AG39" s="34">
        <f>$N$28/'Fixed data'!$C$7</f>
        <v>7.9575772722949006E-3</v>
      </c>
      <c r="AH39" s="34">
        <f>$N$28/'Fixed data'!$C$7</f>
        <v>7.9575772722949006E-3</v>
      </c>
      <c r="AI39" s="34">
        <f>$N$28/'Fixed data'!$C$7</f>
        <v>7.9575772722949006E-3</v>
      </c>
      <c r="AJ39" s="34">
        <f>$N$28/'Fixed data'!$C$7</f>
        <v>7.9575772722949006E-3</v>
      </c>
      <c r="AK39" s="34">
        <f>$N$28/'Fixed data'!$C$7</f>
        <v>7.9575772722949006E-3</v>
      </c>
      <c r="AL39" s="34">
        <f>$N$28/'Fixed data'!$C$7</f>
        <v>7.9575772722949006E-3</v>
      </c>
      <c r="AM39" s="34">
        <f>$N$28/'Fixed data'!$C$7</f>
        <v>7.9575772722949006E-3</v>
      </c>
      <c r="AN39" s="34">
        <f>$N$28/'Fixed data'!$C$7</f>
        <v>7.9575772722949006E-3</v>
      </c>
      <c r="AO39" s="34">
        <f>$N$28/'Fixed data'!$C$7</f>
        <v>7.9575772722949006E-3</v>
      </c>
      <c r="AP39" s="34">
        <f>$N$28/'Fixed data'!$C$7</f>
        <v>7.9575772722949006E-3</v>
      </c>
      <c r="AQ39" s="34">
        <f>$N$28/'Fixed data'!$C$7</f>
        <v>7.9575772722949006E-3</v>
      </c>
      <c r="AR39" s="34">
        <f>$N$28/'Fixed data'!$C$7</f>
        <v>7.9575772722949006E-3</v>
      </c>
      <c r="AS39" s="34">
        <f>$N$28/'Fixed data'!$C$7</f>
        <v>7.9575772722949006E-3</v>
      </c>
      <c r="AT39" s="34">
        <f>$N$28/'Fixed data'!$C$7</f>
        <v>7.9575772722949006E-3</v>
      </c>
      <c r="AU39" s="34">
        <f>$N$28/'Fixed data'!$C$7</f>
        <v>7.9575772722949006E-3</v>
      </c>
      <c r="AV39" s="34">
        <f>$N$28/'Fixed data'!$C$7</f>
        <v>7.9575772722949006E-3</v>
      </c>
      <c r="AW39" s="34">
        <f>$N$28/'Fixed data'!$C$7</f>
        <v>7.9575772722949006E-3</v>
      </c>
      <c r="AX39" s="34">
        <f>$N$28/'Fixed data'!$C$7</f>
        <v>7.9575772722949006E-3</v>
      </c>
      <c r="AY39" s="34">
        <f>$N$28/'Fixed data'!$C$7</f>
        <v>7.9575772722949006E-3</v>
      </c>
      <c r="AZ39" s="34">
        <f>$N$28/'Fixed data'!$C$7</f>
        <v>7.9575772722949006E-3</v>
      </c>
      <c r="BA39" s="34">
        <f>$N$28/'Fixed data'!$C$7</f>
        <v>7.9575772722949006E-3</v>
      </c>
      <c r="BB39" s="34">
        <f>$N$28/'Fixed data'!$C$7</f>
        <v>7.9575772722949006E-3</v>
      </c>
      <c r="BC39" s="34">
        <f>$N$28/'Fixed data'!$C$7</f>
        <v>7.9575772722949006E-3</v>
      </c>
      <c r="BD39" s="34">
        <f>$N$28/'Fixed data'!$C$7</f>
        <v>7.9575772722949006E-3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8.6145121843414982E-3</v>
      </c>
      <c r="Q40" s="34">
        <f>$O$28/'Fixed data'!$C$7</f>
        <v>8.6145121843414982E-3</v>
      </c>
      <c r="R40" s="34">
        <f>$O$28/'Fixed data'!$C$7</f>
        <v>8.6145121843414982E-3</v>
      </c>
      <c r="S40" s="34">
        <f>$O$28/'Fixed data'!$C$7</f>
        <v>8.6145121843414982E-3</v>
      </c>
      <c r="T40" s="34">
        <f>$O$28/'Fixed data'!$C$7</f>
        <v>8.6145121843414982E-3</v>
      </c>
      <c r="U40" s="34">
        <f>$O$28/'Fixed data'!$C$7</f>
        <v>8.6145121843414982E-3</v>
      </c>
      <c r="V40" s="34">
        <f>$O$28/'Fixed data'!$C$7</f>
        <v>8.6145121843414982E-3</v>
      </c>
      <c r="W40" s="34">
        <f>$O$28/'Fixed data'!$C$7</f>
        <v>8.6145121843414982E-3</v>
      </c>
      <c r="X40" s="34">
        <f>$O$28/'Fixed data'!$C$7</f>
        <v>8.6145121843414982E-3</v>
      </c>
      <c r="Y40" s="34">
        <f>$O$28/'Fixed data'!$C$7</f>
        <v>8.6145121843414982E-3</v>
      </c>
      <c r="Z40" s="34">
        <f>$O$28/'Fixed data'!$C$7</f>
        <v>8.6145121843414982E-3</v>
      </c>
      <c r="AA40" s="34">
        <f>$O$28/'Fixed data'!$C$7</f>
        <v>8.6145121843414982E-3</v>
      </c>
      <c r="AB40" s="34">
        <f>$O$28/'Fixed data'!$C$7</f>
        <v>8.6145121843414982E-3</v>
      </c>
      <c r="AC40" s="34">
        <f>$O$28/'Fixed data'!$C$7</f>
        <v>8.6145121843414982E-3</v>
      </c>
      <c r="AD40" s="34">
        <f>$O$28/'Fixed data'!$C$7</f>
        <v>8.6145121843414982E-3</v>
      </c>
      <c r="AE40" s="34">
        <f>$O$28/'Fixed data'!$C$7</f>
        <v>8.6145121843414982E-3</v>
      </c>
      <c r="AF40" s="34">
        <f>$O$28/'Fixed data'!$C$7</f>
        <v>8.6145121843414982E-3</v>
      </c>
      <c r="AG40" s="34">
        <f>$O$28/'Fixed data'!$C$7</f>
        <v>8.6145121843414982E-3</v>
      </c>
      <c r="AH40" s="34">
        <f>$O$28/'Fixed data'!$C$7</f>
        <v>8.6145121843414982E-3</v>
      </c>
      <c r="AI40" s="34">
        <f>$O$28/'Fixed data'!$C$7</f>
        <v>8.6145121843414982E-3</v>
      </c>
      <c r="AJ40" s="34">
        <f>$O$28/'Fixed data'!$C$7</f>
        <v>8.6145121843414982E-3</v>
      </c>
      <c r="AK40" s="34">
        <f>$O$28/'Fixed data'!$C$7</f>
        <v>8.6145121843414982E-3</v>
      </c>
      <c r="AL40" s="34">
        <f>$O$28/'Fixed data'!$C$7</f>
        <v>8.6145121843414982E-3</v>
      </c>
      <c r="AM40" s="34">
        <f>$O$28/'Fixed data'!$C$7</f>
        <v>8.6145121843414982E-3</v>
      </c>
      <c r="AN40" s="34">
        <f>$O$28/'Fixed data'!$C$7</f>
        <v>8.6145121843414982E-3</v>
      </c>
      <c r="AO40" s="34">
        <f>$O$28/'Fixed data'!$C$7</f>
        <v>8.6145121843414982E-3</v>
      </c>
      <c r="AP40" s="34">
        <f>$O$28/'Fixed data'!$C$7</f>
        <v>8.6145121843414982E-3</v>
      </c>
      <c r="AQ40" s="34">
        <f>$O$28/'Fixed data'!$C$7</f>
        <v>8.6145121843414982E-3</v>
      </c>
      <c r="AR40" s="34">
        <f>$O$28/'Fixed data'!$C$7</f>
        <v>8.6145121843414982E-3</v>
      </c>
      <c r="AS40" s="34">
        <f>$O$28/'Fixed data'!$C$7</f>
        <v>8.6145121843414982E-3</v>
      </c>
      <c r="AT40" s="34">
        <f>$O$28/'Fixed data'!$C$7</f>
        <v>8.6145121843414982E-3</v>
      </c>
      <c r="AU40" s="34">
        <f>$O$28/'Fixed data'!$C$7</f>
        <v>8.6145121843414982E-3</v>
      </c>
      <c r="AV40" s="34">
        <f>$O$28/'Fixed data'!$C$7</f>
        <v>8.6145121843414982E-3</v>
      </c>
      <c r="AW40" s="34">
        <f>$O$28/'Fixed data'!$C$7</f>
        <v>8.6145121843414982E-3</v>
      </c>
      <c r="AX40" s="34">
        <f>$O$28/'Fixed data'!$C$7</f>
        <v>8.6145121843414982E-3</v>
      </c>
      <c r="AY40" s="34">
        <f>$O$28/'Fixed data'!$C$7</f>
        <v>8.6145121843414982E-3</v>
      </c>
      <c r="AZ40" s="34">
        <f>$O$28/'Fixed data'!$C$7</f>
        <v>8.6145121843414982E-3</v>
      </c>
      <c r="BA40" s="34">
        <f>$O$28/'Fixed data'!$C$7</f>
        <v>8.6145121843414982E-3</v>
      </c>
      <c r="BB40" s="34">
        <f>$O$28/'Fixed data'!$C$7</f>
        <v>8.6145121843414982E-3</v>
      </c>
      <c r="BC40" s="34">
        <f>$O$28/'Fixed data'!$C$7</f>
        <v>8.6145121843414982E-3</v>
      </c>
      <c r="BD40" s="34">
        <f>$O$28/'Fixed data'!$C$7</f>
        <v>8.6145121843414982E-3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9.3006198893431959E-3</v>
      </c>
      <c r="R41" s="34">
        <f>$P$28/'Fixed data'!$C$7</f>
        <v>9.3006198893431959E-3</v>
      </c>
      <c r="S41" s="34">
        <f>$P$28/'Fixed data'!$C$7</f>
        <v>9.3006198893431959E-3</v>
      </c>
      <c r="T41" s="34">
        <f>$P$28/'Fixed data'!$C$7</f>
        <v>9.3006198893431959E-3</v>
      </c>
      <c r="U41" s="34">
        <f>$P$28/'Fixed data'!$C$7</f>
        <v>9.3006198893431959E-3</v>
      </c>
      <c r="V41" s="34">
        <f>$P$28/'Fixed data'!$C$7</f>
        <v>9.3006198893431959E-3</v>
      </c>
      <c r="W41" s="34">
        <f>$P$28/'Fixed data'!$C$7</f>
        <v>9.3006198893431959E-3</v>
      </c>
      <c r="X41" s="34">
        <f>$P$28/'Fixed data'!$C$7</f>
        <v>9.3006198893431959E-3</v>
      </c>
      <c r="Y41" s="34">
        <f>$P$28/'Fixed data'!$C$7</f>
        <v>9.3006198893431959E-3</v>
      </c>
      <c r="Z41" s="34">
        <f>$P$28/'Fixed data'!$C$7</f>
        <v>9.3006198893431959E-3</v>
      </c>
      <c r="AA41" s="34">
        <f>$P$28/'Fixed data'!$C$7</f>
        <v>9.3006198893431959E-3</v>
      </c>
      <c r="AB41" s="34">
        <f>$P$28/'Fixed data'!$C$7</f>
        <v>9.3006198893431959E-3</v>
      </c>
      <c r="AC41" s="34">
        <f>$P$28/'Fixed data'!$C$7</f>
        <v>9.3006198893431959E-3</v>
      </c>
      <c r="AD41" s="34">
        <f>$P$28/'Fixed data'!$C$7</f>
        <v>9.3006198893431959E-3</v>
      </c>
      <c r="AE41" s="34">
        <f>$P$28/'Fixed data'!$C$7</f>
        <v>9.3006198893431959E-3</v>
      </c>
      <c r="AF41" s="34">
        <f>$P$28/'Fixed data'!$C$7</f>
        <v>9.3006198893431959E-3</v>
      </c>
      <c r="AG41" s="34">
        <f>$P$28/'Fixed data'!$C$7</f>
        <v>9.3006198893431959E-3</v>
      </c>
      <c r="AH41" s="34">
        <f>$P$28/'Fixed data'!$C$7</f>
        <v>9.3006198893431959E-3</v>
      </c>
      <c r="AI41" s="34">
        <f>$P$28/'Fixed data'!$C$7</f>
        <v>9.3006198893431959E-3</v>
      </c>
      <c r="AJ41" s="34">
        <f>$P$28/'Fixed data'!$C$7</f>
        <v>9.3006198893431959E-3</v>
      </c>
      <c r="AK41" s="34">
        <f>$P$28/'Fixed data'!$C$7</f>
        <v>9.3006198893431959E-3</v>
      </c>
      <c r="AL41" s="34">
        <f>$P$28/'Fixed data'!$C$7</f>
        <v>9.3006198893431959E-3</v>
      </c>
      <c r="AM41" s="34">
        <f>$P$28/'Fixed data'!$C$7</f>
        <v>9.3006198893431959E-3</v>
      </c>
      <c r="AN41" s="34">
        <f>$P$28/'Fixed data'!$C$7</f>
        <v>9.3006198893431959E-3</v>
      </c>
      <c r="AO41" s="34">
        <f>$P$28/'Fixed data'!$C$7</f>
        <v>9.3006198893431959E-3</v>
      </c>
      <c r="AP41" s="34">
        <f>$P$28/'Fixed data'!$C$7</f>
        <v>9.3006198893431959E-3</v>
      </c>
      <c r="AQ41" s="34">
        <f>$P$28/'Fixed data'!$C$7</f>
        <v>9.3006198893431959E-3</v>
      </c>
      <c r="AR41" s="34">
        <f>$P$28/'Fixed data'!$C$7</f>
        <v>9.3006198893431959E-3</v>
      </c>
      <c r="AS41" s="34">
        <f>$P$28/'Fixed data'!$C$7</f>
        <v>9.3006198893431959E-3</v>
      </c>
      <c r="AT41" s="34">
        <f>$P$28/'Fixed data'!$C$7</f>
        <v>9.3006198893431959E-3</v>
      </c>
      <c r="AU41" s="34">
        <f>$P$28/'Fixed data'!$C$7</f>
        <v>9.3006198893431959E-3</v>
      </c>
      <c r="AV41" s="34">
        <f>$P$28/'Fixed data'!$C$7</f>
        <v>9.3006198893431959E-3</v>
      </c>
      <c r="AW41" s="34">
        <f>$P$28/'Fixed data'!$C$7</f>
        <v>9.3006198893431959E-3</v>
      </c>
      <c r="AX41" s="34">
        <f>$P$28/'Fixed data'!$C$7</f>
        <v>9.3006198893431959E-3</v>
      </c>
      <c r="AY41" s="34">
        <f>$P$28/'Fixed data'!$C$7</f>
        <v>9.3006198893431959E-3</v>
      </c>
      <c r="AZ41" s="34">
        <f>$P$28/'Fixed data'!$C$7</f>
        <v>9.3006198893431959E-3</v>
      </c>
      <c r="BA41" s="34">
        <f>$P$28/'Fixed data'!$C$7</f>
        <v>9.3006198893431959E-3</v>
      </c>
      <c r="BB41" s="34">
        <f>$P$28/'Fixed data'!$C$7</f>
        <v>9.3006198893431959E-3</v>
      </c>
      <c r="BC41" s="34">
        <f>$P$28/'Fixed data'!$C$7</f>
        <v>9.3006198893431959E-3</v>
      </c>
      <c r="BD41" s="34">
        <f>$P$28/'Fixed data'!$C$7</f>
        <v>9.3006198893431959E-3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1.0016495639300708E-2</v>
      </c>
      <c r="S42" s="34">
        <f>$Q$28/'Fixed data'!$C$7</f>
        <v>1.0016495639300708E-2</v>
      </c>
      <c r="T42" s="34">
        <f>$Q$28/'Fixed data'!$C$7</f>
        <v>1.0016495639300708E-2</v>
      </c>
      <c r="U42" s="34">
        <f>$Q$28/'Fixed data'!$C$7</f>
        <v>1.0016495639300708E-2</v>
      </c>
      <c r="V42" s="34">
        <f>$Q$28/'Fixed data'!$C$7</f>
        <v>1.0016495639300708E-2</v>
      </c>
      <c r="W42" s="34">
        <f>$Q$28/'Fixed data'!$C$7</f>
        <v>1.0016495639300708E-2</v>
      </c>
      <c r="X42" s="34">
        <f>$Q$28/'Fixed data'!$C$7</f>
        <v>1.0016495639300708E-2</v>
      </c>
      <c r="Y42" s="34">
        <f>$Q$28/'Fixed data'!$C$7</f>
        <v>1.0016495639300708E-2</v>
      </c>
      <c r="Z42" s="34">
        <f>$Q$28/'Fixed data'!$C$7</f>
        <v>1.0016495639300708E-2</v>
      </c>
      <c r="AA42" s="34">
        <f>$Q$28/'Fixed data'!$C$7</f>
        <v>1.0016495639300708E-2</v>
      </c>
      <c r="AB42" s="34">
        <f>$Q$28/'Fixed data'!$C$7</f>
        <v>1.0016495639300708E-2</v>
      </c>
      <c r="AC42" s="34">
        <f>$Q$28/'Fixed data'!$C$7</f>
        <v>1.0016495639300708E-2</v>
      </c>
      <c r="AD42" s="34">
        <f>$Q$28/'Fixed data'!$C$7</f>
        <v>1.0016495639300708E-2</v>
      </c>
      <c r="AE42" s="34">
        <f>$Q$28/'Fixed data'!$C$7</f>
        <v>1.0016495639300708E-2</v>
      </c>
      <c r="AF42" s="34">
        <f>$Q$28/'Fixed data'!$C$7</f>
        <v>1.0016495639300708E-2</v>
      </c>
      <c r="AG42" s="34">
        <f>$Q$28/'Fixed data'!$C$7</f>
        <v>1.0016495639300708E-2</v>
      </c>
      <c r="AH42" s="34">
        <f>$Q$28/'Fixed data'!$C$7</f>
        <v>1.0016495639300708E-2</v>
      </c>
      <c r="AI42" s="34">
        <f>$Q$28/'Fixed data'!$C$7</f>
        <v>1.0016495639300708E-2</v>
      </c>
      <c r="AJ42" s="34">
        <f>$Q$28/'Fixed data'!$C$7</f>
        <v>1.0016495639300708E-2</v>
      </c>
      <c r="AK42" s="34">
        <f>$Q$28/'Fixed data'!$C$7</f>
        <v>1.0016495639300708E-2</v>
      </c>
      <c r="AL42" s="34">
        <f>$Q$28/'Fixed data'!$C$7</f>
        <v>1.0016495639300708E-2</v>
      </c>
      <c r="AM42" s="34">
        <f>$Q$28/'Fixed data'!$C$7</f>
        <v>1.0016495639300708E-2</v>
      </c>
      <c r="AN42" s="34">
        <f>$Q$28/'Fixed data'!$C$7</f>
        <v>1.0016495639300708E-2</v>
      </c>
      <c r="AO42" s="34">
        <f>$Q$28/'Fixed data'!$C$7</f>
        <v>1.0016495639300708E-2</v>
      </c>
      <c r="AP42" s="34">
        <f>$Q$28/'Fixed data'!$C$7</f>
        <v>1.0016495639300708E-2</v>
      </c>
      <c r="AQ42" s="34">
        <f>$Q$28/'Fixed data'!$C$7</f>
        <v>1.0016495639300708E-2</v>
      </c>
      <c r="AR42" s="34">
        <f>$Q$28/'Fixed data'!$C$7</f>
        <v>1.0016495639300708E-2</v>
      </c>
      <c r="AS42" s="34">
        <f>$Q$28/'Fixed data'!$C$7</f>
        <v>1.0016495639300708E-2</v>
      </c>
      <c r="AT42" s="34">
        <f>$Q$28/'Fixed data'!$C$7</f>
        <v>1.0016495639300708E-2</v>
      </c>
      <c r="AU42" s="34">
        <f>$Q$28/'Fixed data'!$C$7</f>
        <v>1.0016495639300708E-2</v>
      </c>
      <c r="AV42" s="34">
        <f>$Q$28/'Fixed data'!$C$7</f>
        <v>1.0016495639300708E-2</v>
      </c>
      <c r="AW42" s="34">
        <f>$Q$28/'Fixed data'!$C$7</f>
        <v>1.0016495639300708E-2</v>
      </c>
      <c r="AX42" s="34">
        <f>$Q$28/'Fixed data'!$C$7</f>
        <v>1.0016495639300708E-2</v>
      </c>
      <c r="AY42" s="34">
        <f>$Q$28/'Fixed data'!$C$7</f>
        <v>1.0016495639300708E-2</v>
      </c>
      <c r="AZ42" s="34">
        <f>$Q$28/'Fixed data'!$C$7</f>
        <v>1.0016495639300708E-2</v>
      </c>
      <c r="BA42" s="34">
        <f>$Q$28/'Fixed data'!$C$7</f>
        <v>1.0016495639300708E-2</v>
      </c>
      <c r="BB42" s="34">
        <f>$Q$28/'Fixed data'!$C$7</f>
        <v>1.0016495639300708E-2</v>
      </c>
      <c r="BC42" s="34">
        <f>$Q$28/'Fixed data'!$C$7</f>
        <v>1.0016495639300708E-2</v>
      </c>
      <c r="BD42" s="34">
        <f>$Q$28/'Fixed data'!$C$7</f>
        <v>1.0016495639300708E-2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1.0762711647684038E-2</v>
      </c>
      <c r="T43" s="34">
        <f>$R$28/'Fixed data'!$C$7</f>
        <v>1.0762711647684038E-2</v>
      </c>
      <c r="U43" s="34">
        <f>$R$28/'Fixed data'!$C$7</f>
        <v>1.0762711647684038E-2</v>
      </c>
      <c r="V43" s="34">
        <f>$R$28/'Fixed data'!$C$7</f>
        <v>1.0762711647684038E-2</v>
      </c>
      <c r="W43" s="34">
        <f>$R$28/'Fixed data'!$C$7</f>
        <v>1.0762711647684038E-2</v>
      </c>
      <c r="X43" s="34">
        <f>$R$28/'Fixed data'!$C$7</f>
        <v>1.0762711647684038E-2</v>
      </c>
      <c r="Y43" s="34">
        <f>$R$28/'Fixed data'!$C$7</f>
        <v>1.0762711647684038E-2</v>
      </c>
      <c r="Z43" s="34">
        <f>$R$28/'Fixed data'!$C$7</f>
        <v>1.0762711647684038E-2</v>
      </c>
      <c r="AA43" s="34">
        <f>$R$28/'Fixed data'!$C$7</f>
        <v>1.0762711647684038E-2</v>
      </c>
      <c r="AB43" s="34">
        <f>$R$28/'Fixed data'!$C$7</f>
        <v>1.0762711647684038E-2</v>
      </c>
      <c r="AC43" s="34">
        <f>$R$28/'Fixed data'!$C$7</f>
        <v>1.0762711647684038E-2</v>
      </c>
      <c r="AD43" s="34">
        <f>$R$28/'Fixed data'!$C$7</f>
        <v>1.0762711647684038E-2</v>
      </c>
      <c r="AE43" s="34">
        <f>$R$28/'Fixed data'!$C$7</f>
        <v>1.0762711647684038E-2</v>
      </c>
      <c r="AF43" s="34">
        <f>$R$28/'Fixed data'!$C$7</f>
        <v>1.0762711647684038E-2</v>
      </c>
      <c r="AG43" s="34">
        <f>$R$28/'Fixed data'!$C$7</f>
        <v>1.0762711647684038E-2</v>
      </c>
      <c r="AH43" s="34">
        <f>$R$28/'Fixed data'!$C$7</f>
        <v>1.0762711647684038E-2</v>
      </c>
      <c r="AI43" s="34">
        <f>$R$28/'Fixed data'!$C$7</f>
        <v>1.0762711647684038E-2</v>
      </c>
      <c r="AJ43" s="34">
        <f>$R$28/'Fixed data'!$C$7</f>
        <v>1.0762711647684038E-2</v>
      </c>
      <c r="AK43" s="34">
        <f>$R$28/'Fixed data'!$C$7</f>
        <v>1.0762711647684038E-2</v>
      </c>
      <c r="AL43" s="34">
        <f>$R$28/'Fixed data'!$C$7</f>
        <v>1.0762711647684038E-2</v>
      </c>
      <c r="AM43" s="34">
        <f>$R$28/'Fixed data'!$C$7</f>
        <v>1.0762711647684038E-2</v>
      </c>
      <c r="AN43" s="34">
        <f>$R$28/'Fixed data'!$C$7</f>
        <v>1.0762711647684038E-2</v>
      </c>
      <c r="AO43" s="34">
        <f>$R$28/'Fixed data'!$C$7</f>
        <v>1.0762711647684038E-2</v>
      </c>
      <c r="AP43" s="34">
        <f>$R$28/'Fixed data'!$C$7</f>
        <v>1.0762711647684038E-2</v>
      </c>
      <c r="AQ43" s="34">
        <f>$R$28/'Fixed data'!$C$7</f>
        <v>1.0762711647684038E-2</v>
      </c>
      <c r="AR43" s="34">
        <f>$R$28/'Fixed data'!$C$7</f>
        <v>1.0762711647684038E-2</v>
      </c>
      <c r="AS43" s="34">
        <f>$R$28/'Fixed data'!$C$7</f>
        <v>1.0762711647684038E-2</v>
      </c>
      <c r="AT43" s="34">
        <f>$R$28/'Fixed data'!$C$7</f>
        <v>1.0762711647684038E-2</v>
      </c>
      <c r="AU43" s="34">
        <f>$R$28/'Fixed data'!$C$7</f>
        <v>1.0762711647684038E-2</v>
      </c>
      <c r="AV43" s="34">
        <f>$R$28/'Fixed data'!$C$7</f>
        <v>1.0762711647684038E-2</v>
      </c>
      <c r="AW43" s="34">
        <f>$R$28/'Fixed data'!$C$7</f>
        <v>1.0762711647684038E-2</v>
      </c>
      <c r="AX43" s="34">
        <f>$R$28/'Fixed data'!$C$7</f>
        <v>1.0762711647684038E-2</v>
      </c>
      <c r="AY43" s="34">
        <f>$R$28/'Fixed data'!$C$7</f>
        <v>1.0762711647684038E-2</v>
      </c>
      <c r="AZ43" s="34">
        <f>$R$28/'Fixed data'!$C$7</f>
        <v>1.0762711647684038E-2</v>
      </c>
      <c r="BA43" s="34">
        <f>$R$28/'Fixed data'!$C$7</f>
        <v>1.0762711647684038E-2</v>
      </c>
      <c r="BB43" s="34">
        <f>$R$28/'Fixed data'!$C$7</f>
        <v>1.0762711647684038E-2</v>
      </c>
      <c r="BC43" s="34">
        <f>$R$28/'Fixed data'!$C$7</f>
        <v>1.0762711647684038E-2</v>
      </c>
      <c r="BD43" s="34">
        <f>$R$28/'Fixed data'!$C$7</f>
        <v>1.0762711647684038E-2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1.1539767463064838E-2</v>
      </c>
      <c r="U44" s="34">
        <f>$S$28/'Fixed data'!$C$7</f>
        <v>1.1539767463064838E-2</v>
      </c>
      <c r="V44" s="34">
        <f>$S$28/'Fixed data'!$C$7</f>
        <v>1.1539767463064838E-2</v>
      </c>
      <c r="W44" s="34">
        <f>$S$28/'Fixed data'!$C$7</f>
        <v>1.1539767463064838E-2</v>
      </c>
      <c r="X44" s="34">
        <f>$S$28/'Fixed data'!$C$7</f>
        <v>1.1539767463064838E-2</v>
      </c>
      <c r="Y44" s="34">
        <f>$S$28/'Fixed data'!$C$7</f>
        <v>1.1539767463064838E-2</v>
      </c>
      <c r="Z44" s="34">
        <f>$S$28/'Fixed data'!$C$7</f>
        <v>1.1539767463064838E-2</v>
      </c>
      <c r="AA44" s="34">
        <f>$S$28/'Fixed data'!$C$7</f>
        <v>1.1539767463064838E-2</v>
      </c>
      <c r="AB44" s="34">
        <f>$S$28/'Fixed data'!$C$7</f>
        <v>1.1539767463064838E-2</v>
      </c>
      <c r="AC44" s="34">
        <f>$S$28/'Fixed data'!$C$7</f>
        <v>1.1539767463064838E-2</v>
      </c>
      <c r="AD44" s="34">
        <f>$S$28/'Fixed data'!$C$7</f>
        <v>1.1539767463064838E-2</v>
      </c>
      <c r="AE44" s="34">
        <f>$S$28/'Fixed data'!$C$7</f>
        <v>1.1539767463064838E-2</v>
      </c>
      <c r="AF44" s="34">
        <f>$S$28/'Fixed data'!$C$7</f>
        <v>1.1539767463064838E-2</v>
      </c>
      <c r="AG44" s="34">
        <f>$S$28/'Fixed data'!$C$7</f>
        <v>1.1539767463064838E-2</v>
      </c>
      <c r="AH44" s="34">
        <f>$S$28/'Fixed data'!$C$7</f>
        <v>1.1539767463064838E-2</v>
      </c>
      <c r="AI44" s="34">
        <f>$S$28/'Fixed data'!$C$7</f>
        <v>1.1539767463064838E-2</v>
      </c>
      <c r="AJ44" s="34">
        <f>$S$28/'Fixed data'!$C$7</f>
        <v>1.1539767463064838E-2</v>
      </c>
      <c r="AK44" s="34">
        <f>$S$28/'Fixed data'!$C$7</f>
        <v>1.1539767463064838E-2</v>
      </c>
      <c r="AL44" s="34">
        <f>$S$28/'Fixed data'!$C$7</f>
        <v>1.1539767463064838E-2</v>
      </c>
      <c r="AM44" s="34">
        <f>$S$28/'Fixed data'!$C$7</f>
        <v>1.1539767463064838E-2</v>
      </c>
      <c r="AN44" s="34">
        <f>$S$28/'Fixed data'!$C$7</f>
        <v>1.1539767463064838E-2</v>
      </c>
      <c r="AO44" s="34">
        <f>$S$28/'Fixed data'!$C$7</f>
        <v>1.1539767463064838E-2</v>
      </c>
      <c r="AP44" s="34">
        <f>$S$28/'Fixed data'!$C$7</f>
        <v>1.1539767463064838E-2</v>
      </c>
      <c r="AQ44" s="34">
        <f>$S$28/'Fixed data'!$C$7</f>
        <v>1.1539767463064838E-2</v>
      </c>
      <c r="AR44" s="34">
        <f>$S$28/'Fixed data'!$C$7</f>
        <v>1.1539767463064838E-2</v>
      </c>
      <c r="AS44" s="34">
        <f>$S$28/'Fixed data'!$C$7</f>
        <v>1.1539767463064838E-2</v>
      </c>
      <c r="AT44" s="34">
        <f>$S$28/'Fixed data'!$C$7</f>
        <v>1.1539767463064838E-2</v>
      </c>
      <c r="AU44" s="34">
        <f>$S$28/'Fixed data'!$C$7</f>
        <v>1.1539767463064838E-2</v>
      </c>
      <c r="AV44" s="34">
        <f>$S$28/'Fixed data'!$C$7</f>
        <v>1.1539767463064838E-2</v>
      </c>
      <c r="AW44" s="34">
        <f>$S$28/'Fixed data'!$C$7</f>
        <v>1.1539767463064838E-2</v>
      </c>
      <c r="AX44" s="34">
        <f>$S$28/'Fixed data'!$C$7</f>
        <v>1.1539767463064838E-2</v>
      </c>
      <c r="AY44" s="34">
        <f>$S$28/'Fixed data'!$C$7</f>
        <v>1.1539767463064838E-2</v>
      </c>
      <c r="AZ44" s="34">
        <f>$S$28/'Fixed data'!$C$7</f>
        <v>1.1539767463064838E-2</v>
      </c>
      <c r="BA44" s="34">
        <f>$S$28/'Fixed data'!$C$7</f>
        <v>1.1539767463064838E-2</v>
      </c>
      <c r="BB44" s="34">
        <f>$S$28/'Fixed data'!$C$7</f>
        <v>1.1539767463064838E-2</v>
      </c>
      <c r="BC44" s="34">
        <f>$S$28/'Fixed data'!$C$7</f>
        <v>1.1539767463064838E-2</v>
      </c>
      <c r="BD44" s="34">
        <f>$S$28/'Fixed data'!$C$7</f>
        <v>1.1539767463064838E-2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1.2347889135487872E-2</v>
      </c>
      <c r="V45" s="34">
        <f>$T$28/'Fixed data'!$C$7</f>
        <v>1.2347889135487872E-2</v>
      </c>
      <c r="W45" s="34">
        <f>$T$28/'Fixed data'!$C$7</f>
        <v>1.2347889135487872E-2</v>
      </c>
      <c r="X45" s="34">
        <f>$T$28/'Fixed data'!$C$7</f>
        <v>1.2347889135487872E-2</v>
      </c>
      <c r="Y45" s="34">
        <f>$T$28/'Fixed data'!$C$7</f>
        <v>1.2347889135487872E-2</v>
      </c>
      <c r="Z45" s="34">
        <f>$T$28/'Fixed data'!$C$7</f>
        <v>1.2347889135487872E-2</v>
      </c>
      <c r="AA45" s="34">
        <f>$T$28/'Fixed data'!$C$7</f>
        <v>1.2347889135487872E-2</v>
      </c>
      <c r="AB45" s="34">
        <f>$T$28/'Fixed data'!$C$7</f>
        <v>1.2347889135487872E-2</v>
      </c>
      <c r="AC45" s="34">
        <f>$T$28/'Fixed data'!$C$7</f>
        <v>1.2347889135487872E-2</v>
      </c>
      <c r="AD45" s="34">
        <f>$T$28/'Fixed data'!$C$7</f>
        <v>1.2347889135487872E-2</v>
      </c>
      <c r="AE45" s="34">
        <f>$T$28/'Fixed data'!$C$7</f>
        <v>1.2347889135487872E-2</v>
      </c>
      <c r="AF45" s="34">
        <f>$T$28/'Fixed data'!$C$7</f>
        <v>1.2347889135487872E-2</v>
      </c>
      <c r="AG45" s="34">
        <f>$T$28/'Fixed data'!$C$7</f>
        <v>1.2347889135487872E-2</v>
      </c>
      <c r="AH45" s="34">
        <f>$T$28/'Fixed data'!$C$7</f>
        <v>1.2347889135487872E-2</v>
      </c>
      <c r="AI45" s="34">
        <f>$T$28/'Fixed data'!$C$7</f>
        <v>1.2347889135487872E-2</v>
      </c>
      <c r="AJ45" s="34">
        <f>$T$28/'Fixed data'!$C$7</f>
        <v>1.2347889135487872E-2</v>
      </c>
      <c r="AK45" s="34">
        <f>$T$28/'Fixed data'!$C$7</f>
        <v>1.2347889135487872E-2</v>
      </c>
      <c r="AL45" s="34">
        <f>$T$28/'Fixed data'!$C$7</f>
        <v>1.2347889135487872E-2</v>
      </c>
      <c r="AM45" s="34">
        <f>$T$28/'Fixed data'!$C$7</f>
        <v>1.2347889135487872E-2</v>
      </c>
      <c r="AN45" s="34">
        <f>$T$28/'Fixed data'!$C$7</f>
        <v>1.2347889135487872E-2</v>
      </c>
      <c r="AO45" s="34">
        <f>$T$28/'Fixed data'!$C$7</f>
        <v>1.2347889135487872E-2</v>
      </c>
      <c r="AP45" s="34">
        <f>$T$28/'Fixed data'!$C$7</f>
        <v>1.2347889135487872E-2</v>
      </c>
      <c r="AQ45" s="34">
        <f>$T$28/'Fixed data'!$C$7</f>
        <v>1.2347889135487872E-2</v>
      </c>
      <c r="AR45" s="34">
        <f>$T$28/'Fixed data'!$C$7</f>
        <v>1.2347889135487872E-2</v>
      </c>
      <c r="AS45" s="34">
        <f>$T$28/'Fixed data'!$C$7</f>
        <v>1.2347889135487872E-2</v>
      </c>
      <c r="AT45" s="34">
        <f>$T$28/'Fixed data'!$C$7</f>
        <v>1.2347889135487872E-2</v>
      </c>
      <c r="AU45" s="34">
        <f>$T$28/'Fixed data'!$C$7</f>
        <v>1.2347889135487872E-2</v>
      </c>
      <c r="AV45" s="34">
        <f>$T$28/'Fixed data'!$C$7</f>
        <v>1.2347889135487872E-2</v>
      </c>
      <c r="AW45" s="34">
        <f>$T$28/'Fixed data'!$C$7</f>
        <v>1.2347889135487872E-2</v>
      </c>
      <c r="AX45" s="34">
        <f>$T$28/'Fixed data'!$C$7</f>
        <v>1.2347889135487872E-2</v>
      </c>
      <c r="AY45" s="34">
        <f>$T$28/'Fixed data'!$C$7</f>
        <v>1.2347889135487872E-2</v>
      </c>
      <c r="AZ45" s="34">
        <f>$T$28/'Fixed data'!$C$7</f>
        <v>1.2347889135487872E-2</v>
      </c>
      <c r="BA45" s="34">
        <f>$T$28/'Fixed data'!$C$7</f>
        <v>1.2347889135487872E-2</v>
      </c>
      <c r="BB45" s="34">
        <f>$T$28/'Fixed data'!$C$7</f>
        <v>1.2347889135487872E-2</v>
      </c>
      <c r="BC45" s="34">
        <f>$T$28/'Fixed data'!$C$7</f>
        <v>1.2347889135487872E-2</v>
      </c>
      <c r="BD45" s="34">
        <f>$T$28/'Fixed data'!$C$7</f>
        <v>1.2347889135487872E-2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1.3182536508693457E-2</v>
      </c>
      <c r="W46" s="34">
        <f>$U$28/'Fixed data'!$C$7</f>
        <v>1.3182536508693457E-2</v>
      </c>
      <c r="X46" s="34">
        <f>$U$28/'Fixed data'!$C$7</f>
        <v>1.3182536508693457E-2</v>
      </c>
      <c r="Y46" s="34">
        <f>$U$28/'Fixed data'!$C$7</f>
        <v>1.3182536508693457E-2</v>
      </c>
      <c r="Z46" s="34">
        <f>$U$28/'Fixed data'!$C$7</f>
        <v>1.3182536508693457E-2</v>
      </c>
      <c r="AA46" s="34">
        <f>$U$28/'Fixed data'!$C$7</f>
        <v>1.3182536508693457E-2</v>
      </c>
      <c r="AB46" s="34">
        <f>$U$28/'Fixed data'!$C$7</f>
        <v>1.3182536508693457E-2</v>
      </c>
      <c r="AC46" s="34">
        <f>$U$28/'Fixed data'!$C$7</f>
        <v>1.3182536508693457E-2</v>
      </c>
      <c r="AD46" s="34">
        <f>$U$28/'Fixed data'!$C$7</f>
        <v>1.3182536508693457E-2</v>
      </c>
      <c r="AE46" s="34">
        <f>$U$28/'Fixed data'!$C$7</f>
        <v>1.3182536508693457E-2</v>
      </c>
      <c r="AF46" s="34">
        <f>$U$28/'Fixed data'!$C$7</f>
        <v>1.3182536508693457E-2</v>
      </c>
      <c r="AG46" s="34">
        <f>$U$28/'Fixed data'!$C$7</f>
        <v>1.3182536508693457E-2</v>
      </c>
      <c r="AH46" s="34">
        <f>$U$28/'Fixed data'!$C$7</f>
        <v>1.3182536508693457E-2</v>
      </c>
      <c r="AI46" s="34">
        <f>$U$28/'Fixed data'!$C$7</f>
        <v>1.3182536508693457E-2</v>
      </c>
      <c r="AJ46" s="34">
        <f>$U$28/'Fixed data'!$C$7</f>
        <v>1.3182536508693457E-2</v>
      </c>
      <c r="AK46" s="34">
        <f>$U$28/'Fixed data'!$C$7</f>
        <v>1.3182536508693457E-2</v>
      </c>
      <c r="AL46" s="34">
        <f>$U$28/'Fixed data'!$C$7</f>
        <v>1.3182536508693457E-2</v>
      </c>
      <c r="AM46" s="34">
        <f>$U$28/'Fixed data'!$C$7</f>
        <v>1.3182536508693457E-2</v>
      </c>
      <c r="AN46" s="34">
        <f>$U$28/'Fixed data'!$C$7</f>
        <v>1.3182536508693457E-2</v>
      </c>
      <c r="AO46" s="34">
        <f>$U$28/'Fixed data'!$C$7</f>
        <v>1.3182536508693457E-2</v>
      </c>
      <c r="AP46" s="34">
        <f>$U$28/'Fixed data'!$C$7</f>
        <v>1.3182536508693457E-2</v>
      </c>
      <c r="AQ46" s="34">
        <f>$U$28/'Fixed data'!$C$7</f>
        <v>1.3182536508693457E-2</v>
      </c>
      <c r="AR46" s="34">
        <f>$U$28/'Fixed data'!$C$7</f>
        <v>1.3182536508693457E-2</v>
      </c>
      <c r="AS46" s="34">
        <f>$U$28/'Fixed data'!$C$7</f>
        <v>1.3182536508693457E-2</v>
      </c>
      <c r="AT46" s="34">
        <f>$U$28/'Fixed data'!$C$7</f>
        <v>1.3182536508693457E-2</v>
      </c>
      <c r="AU46" s="34">
        <f>$U$28/'Fixed data'!$C$7</f>
        <v>1.3182536508693457E-2</v>
      </c>
      <c r="AV46" s="34">
        <f>$U$28/'Fixed data'!$C$7</f>
        <v>1.3182536508693457E-2</v>
      </c>
      <c r="AW46" s="34">
        <f>$U$28/'Fixed data'!$C$7</f>
        <v>1.3182536508693457E-2</v>
      </c>
      <c r="AX46" s="34">
        <f>$U$28/'Fixed data'!$C$7</f>
        <v>1.3182536508693457E-2</v>
      </c>
      <c r="AY46" s="34">
        <f>$U$28/'Fixed data'!$C$7</f>
        <v>1.3182536508693457E-2</v>
      </c>
      <c r="AZ46" s="34">
        <f>$U$28/'Fixed data'!$C$7</f>
        <v>1.3182536508693457E-2</v>
      </c>
      <c r="BA46" s="34">
        <f>$U$28/'Fixed data'!$C$7</f>
        <v>1.3182536508693457E-2</v>
      </c>
      <c r="BB46" s="34">
        <f>$U$28/'Fixed data'!$C$7</f>
        <v>1.3182536508693457E-2</v>
      </c>
      <c r="BC46" s="34">
        <f>$U$28/'Fixed data'!$C$7</f>
        <v>1.3182536508693457E-2</v>
      </c>
      <c r="BD46" s="34">
        <f>$U$28/'Fixed data'!$C$7</f>
        <v>1.3182536508693457E-2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1.4040699054262185E-2</v>
      </c>
      <c r="X47" s="34">
        <f>$V$28/'Fixed data'!$C$7</f>
        <v>1.4040699054262185E-2</v>
      </c>
      <c r="Y47" s="34">
        <f>$V$28/'Fixed data'!$C$7</f>
        <v>1.4040699054262185E-2</v>
      </c>
      <c r="Z47" s="34">
        <f>$V$28/'Fixed data'!$C$7</f>
        <v>1.4040699054262185E-2</v>
      </c>
      <c r="AA47" s="34">
        <f>$V$28/'Fixed data'!$C$7</f>
        <v>1.4040699054262185E-2</v>
      </c>
      <c r="AB47" s="34">
        <f>$V$28/'Fixed data'!$C$7</f>
        <v>1.4040699054262185E-2</v>
      </c>
      <c r="AC47" s="34">
        <f>$V$28/'Fixed data'!$C$7</f>
        <v>1.4040699054262185E-2</v>
      </c>
      <c r="AD47" s="34">
        <f>$V$28/'Fixed data'!$C$7</f>
        <v>1.4040699054262185E-2</v>
      </c>
      <c r="AE47" s="34">
        <f>$V$28/'Fixed data'!$C$7</f>
        <v>1.4040699054262185E-2</v>
      </c>
      <c r="AF47" s="34">
        <f>$V$28/'Fixed data'!$C$7</f>
        <v>1.4040699054262185E-2</v>
      </c>
      <c r="AG47" s="34">
        <f>$V$28/'Fixed data'!$C$7</f>
        <v>1.4040699054262185E-2</v>
      </c>
      <c r="AH47" s="34">
        <f>$V$28/'Fixed data'!$C$7</f>
        <v>1.4040699054262185E-2</v>
      </c>
      <c r="AI47" s="34">
        <f>$V$28/'Fixed data'!$C$7</f>
        <v>1.4040699054262185E-2</v>
      </c>
      <c r="AJ47" s="34">
        <f>$V$28/'Fixed data'!$C$7</f>
        <v>1.4040699054262185E-2</v>
      </c>
      <c r="AK47" s="34">
        <f>$V$28/'Fixed data'!$C$7</f>
        <v>1.4040699054262185E-2</v>
      </c>
      <c r="AL47" s="34">
        <f>$V$28/'Fixed data'!$C$7</f>
        <v>1.4040699054262185E-2</v>
      </c>
      <c r="AM47" s="34">
        <f>$V$28/'Fixed data'!$C$7</f>
        <v>1.4040699054262185E-2</v>
      </c>
      <c r="AN47" s="34">
        <f>$V$28/'Fixed data'!$C$7</f>
        <v>1.4040699054262185E-2</v>
      </c>
      <c r="AO47" s="34">
        <f>$V$28/'Fixed data'!$C$7</f>
        <v>1.4040699054262185E-2</v>
      </c>
      <c r="AP47" s="34">
        <f>$V$28/'Fixed data'!$C$7</f>
        <v>1.4040699054262185E-2</v>
      </c>
      <c r="AQ47" s="34">
        <f>$V$28/'Fixed data'!$C$7</f>
        <v>1.4040699054262185E-2</v>
      </c>
      <c r="AR47" s="34">
        <f>$V$28/'Fixed data'!$C$7</f>
        <v>1.4040699054262185E-2</v>
      </c>
      <c r="AS47" s="34">
        <f>$V$28/'Fixed data'!$C$7</f>
        <v>1.4040699054262185E-2</v>
      </c>
      <c r="AT47" s="34">
        <f>$V$28/'Fixed data'!$C$7</f>
        <v>1.4040699054262185E-2</v>
      </c>
      <c r="AU47" s="34">
        <f>$V$28/'Fixed data'!$C$7</f>
        <v>1.4040699054262185E-2</v>
      </c>
      <c r="AV47" s="34">
        <f>$V$28/'Fixed data'!$C$7</f>
        <v>1.4040699054262185E-2</v>
      </c>
      <c r="AW47" s="34">
        <f>$V$28/'Fixed data'!$C$7</f>
        <v>1.4040699054262185E-2</v>
      </c>
      <c r="AX47" s="34">
        <f>$V$28/'Fixed data'!$C$7</f>
        <v>1.4040699054262185E-2</v>
      </c>
      <c r="AY47" s="34">
        <f>$V$28/'Fixed data'!$C$7</f>
        <v>1.4040699054262185E-2</v>
      </c>
      <c r="AZ47" s="34">
        <f>$V$28/'Fixed data'!$C$7</f>
        <v>1.4040699054262185E-2</v>
      </c>
      <c r="BA47" s="34">
        <f>$V$28/'Fixed data'!$C$7</f>
        <v>1.4040699054262185E-2</v>
      </c>
      <c r="BB47" s="34">
        <f>$V$28/'Fixed data'!$C$7</f>
        <v>1.4040699054262185E-2</v>
      </c>
      <c r="BC47" s="34">
        <f>$V$28/'Fixed data'!$C$7</f>
        <v>1.4040699054262185E-2</v>
      </c>
      <c r="BD47" s="34">
        <f>$V$28/'Fixed data'!$C$7</f>
        <v>1.4040699054262185E-2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1.4902380848497166E-2</v>
      </c>
      <c r="Y48" s="34">
        <f>$W$28/'Fixed data'!$C$7</f>
        <v>1.4902380848497166E-2</v>
      </c>
      <c r="Z48" s="34">
        <f>$W$28/'Fixed data'!$C$7</f>
        <v>1.4902380848497166E-2</v>
      </c>
      <c r="AA48" s="34">
        <f>$W$28/'Fixed data'!$C$7</f>
        <v>1.4902380848497166E-2</v>
      </c>
      <c r="AB48" s="34">
        <f>$W$28/'Fixed data'!$C$7</f>
        <v>1.4902380848497166E-2</v>
      </c>
      <c r="AC48" s="34">
        <f>$W$28/'Fixed data'!$C$7</f>
        <v>1.4902380848497166E-2</v>
      </c>
      <c r="AD48" s="34">
        <f>$W$28/'Fixed data'!$C$7</f>
        <v>1.4902380848497166E-2</v>
      </c>
      <c r="AE48" s="34">
        <f>$W$28/'Fixed data'!$C$7</f>
        <v>1.4902380848497166E-2</v>
      </c>
      <c r="AF48" s="34">
        <f>$W$28/'Fixed data'!$C$7</f>
        <v>1.4902380848497166E-2</v>
      </c>
      <c r="AG48" s="34">
        <f>$W$28/'Fixed data'!$C$7</f>
        <v>1.4902380848497166E-2</v>
      </c>
      <c r="AH48" s="34">
        <f>$W$28/'Fixed data'!$C$7</f>
        <v>1.4902380848497166E-2</v>
      </c>
      <c r="AI48" s="34">
        <f>$W$28/'Fixed data'!$C$7</f>
        <v>1.4902380848497166E-2</v>
      </c>
      <c r="AJ48" s="34">
        <f>$W$28/'Fixed data'!$C$7</f>
        <v>1.4902380848497166E-2</v>
      </c>
      <c r="AK48" s="34">
        <f>$W$28/'Fixed data'!$C$7</f>
        <v>1.4902380848497166E-2</v>
      </c>
      <c r="AL48" s="34">
        <f>$W$28/'Fixed data'!$C$7</f>
        <v>1.4902380848497166E-2</v>
      </c>
      <c r="AM48" s="34">
        <f>$W$28/'Fixed data'!$C$7</f>
        <v>1.4902380848497166E-2</v>
      </c>
      <c r="AN48" s="34">
        <f>$W$28/'Fixed data'!$C$7</f>
        <v>1.4902380848497166E-2</v>
      </c>
      <c r="AO48" s="34">
        <f>$W$28/'Fixed data'!$C$7</f>
        <v>1.4902380848497166E-2</v>
      </c>
      <c r="AP48" s="34">
        <f>$W$28/'Fixed data'!$C$7</f>
        <v>1.4902380848497166E-2</v>
      </c>
      <c r="AQ48" s="34">
        <f>$W$28/'Fixed data'!$C$7</f>
        <v>1.4902380848497166E-2</v>
      </c>
      <c r="AR48" s="34">
        <f>$W$28/'Fixed data'!$C$7</f>
        <v>1.4902380848497166E-2</v>
      </c>
      <c r="AS48" s="34">
        <f>$W$28/'Fixed data'!$C$7</f>
        <v>1.4902380848497166E-2</v>
      </c>
      <c r="AT48" s="34">
        <f>$W$28/'Fixed data'!$C$7</f>
        <v>1.4902380848497166E-2</v>
      </c>
      <c r="AU48" s="34">
        <f>$W$28/'Fixed data'!$C$7</f>
        <v>1.4902380848497166E-2</v>
      </c>
      <c r="AV48" s="34">
        <f>$W$28/'Fixed data'!$C$7</f>
        <v>1.4902380848497166E-2</v>
      </c>
      <c r="AW48" s="34">
        <f>$W$28/'Fixed data'!$C$7</f>
        <v>1.4902380848497166E-2</v>
      </c>
      <c r="AX48" s="34">
        <f>$W$28/'Fixed data'!$C$7</f>
        <v>1.4902380848497166E-2</v>
      </c>
      <c r="AY48" s="34">
        <f>$W$28/'Fixed data'!$C$7</f>
        <v>1.4902380848497166E-2</v>
      </c>
      <c r="AZ48" s="34">
        <f>$W$28/'Fixed data'!$C$7</f>
        <v>1.4902380848497166E-2</v>
      </c>
      <c r="BA48" s="34">
        <f>$W$28/'Fixed data'!$C$7</f>
        <v>1.4902380848497166E-2</v>
      </c>
      <c r="BB48" s="34">
        <f>$W$28/'Fixed data'!$C$7</f>
        <v>1.4902380848497166E-2</v>
      </c>
      <c r="BC48" s="34">
        <f>$W$28/'Fixed data'!$C$7</f>
        <v>1.4902380848497166E-2</v>
      </c>
      <c r="BD48" s="34">
        <f>$W$28/'Fixed data'!$C$7</f>
        <v>1.4902380848497166E-2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1.5732999321799241E-2</v>
      </c>
      <c r="Z49" s="34">
        <f>$X$28/'Fixed data'!$C$7</f>
        <v>1.5732999321799241E-2</v>
      </c>
      <c r="AA49" s="34">
        <f>$X$28/'Fixed data'!$C$7</f>
        <v>1.5732999321799241E-2</v>
      </c>
      <c r="AB49" s="34">
        <f>$X$28/'Fixed data'!$C$7</f>
        <v>1.5732999321799241E-2</v>
      </c>
      <c r="AC49" s="34">
        <f>$X$28/'Fixed data'!$C$7</f>
        <v>1.5732999321799241E-2</v>
      </c>
      <c r="AD49" s="34">
        <f>$X$28/'Fixed data'!$C$7</f>
        <v>1.5732999321799241E-2</v>
      </c>
      <c r="AE49" s="34">
        <f>$X$28/'Fixed data'!$C$7</f>
        <v>1.5732999321799241E-2</v>
      </c>
      <c r="AF49" s="34">
        <f>$X$28/'Fixed data'!$C$7</f>
        <v>1.5732999321799241E-2</v>
      </c>
      <c r="AG49" s="34">
        <f>$X$28/'Fixed data'!$C$7</f>
        <v>1.5732999321799241E-2</v>
      </c>
      <c r="AH49" s="34">
        <f>$X$28/'Fixed data'!$C$7</f>
        <v>1.5732999321799241E-2</v>
      </c>
      <c r="AI49" s="34">
        <f>$X$28/'Fixed data'!$C$7</f>
        <v>1.5732999321799241E-2</v>
      </c>
      <c r="AJ49" s="34">
        <f>$X$28/'Fixed data'!$C$7</f>
        <v>1.5732999321799241E-2</v>
      </c>
      <c r="AK49" s="34">
        <f>$X$28/'Fixed data'!$C$7</f>
        <v>1.5732999321799241E-2</v>
      </c>
      <c r="AL49" s="34">
        <f>$X$28/'Fixed data'!$C$7</f>
        <v>1.5732999321799241E-2</v>
      </c>
      <c r="AM49" s="34">
        <f>$X$28/'Fixed data'!$C$7</f>
        <v>1.5732999321799241E-2</v>
      </c>
      <c r="AN49" s="34">
        <f>$X$28/'Fixed data'!$C$7</f>
        <v>1.5732999321799241E-2</v>
      </c>
      <c r="AO49" s="34">
        <f>$X$28/'Fixed data'!$C$7</f>
        <v>1.5732999321799241E-2</v>
      </c>
      <c r="AP49" s="34">
        <f>$X$28/'Fixed data'!$C$7</f>
        <v>1.5732999321799241E-2</v>
      </c>
      <c r="AQ49" s="34">
        <f>$X$28/'Fixed data'!$C$7</f>
        <v>1.5732999321799241E-2</v>
      </c>
      <c r="AR49" s="34">
        <f>$X$28/'Fixed data'!$C$7</f>
        <v>1.5732999321799241E-2</v>
      </c>
      <c r="AS49" s="34">
        <f>$X$28/'Fixed data'!$C$7</f>
        <v>1.5732999321799241E-2</v>
      </c>
      <c r="AT49" s="34">
        <f>$X$28/'Fixed data'!$C$7</f>
        <v>1.5732999321799241E-2</v>
      </c>
      <c r="AU49" s="34">
        <f>$X$28/'Fixed data'!$C$7</f>
        <v>1.5732999321799241E-2</v>
      </c>
      <c r="AV49" s="34">
        <f>$X$28/'Fixed data'!$C$7</f>
        <v>1.5732999321799241E-2</v>
      </c>
      <c r="AW49" s="34">
        <f>$X$28/'Fixed data'!$C$7</f>
        <v>1.5732999321799241E-2</v>
      </c>
      <c r="AX49" s="34">
        <f>$X$28/'Fixed data'!$C$7</f>
        <v>1.5732999321799241E-2</v>
      </c>
      <c r="AY49" s="34">
        <f>$X$28/'Fixed data'!$C$7</f>
        <v>1.5732999321799241E-2</v>
      </c>
      <c r="AZ49" s="34">
        <f>$X$28/'Fixed data'!$C$7</f>
        <v>1.5732999321799241E-2</v>
      </c>
      <c r="BA49" s="34">
        <f>$X$28/'Fixed data'!$C$7</f>
        <v>1.5732999321799241E-2</v>
      </c>
      <c r="BB49" s="34">
        <f>$X$28/'Fixed data'!$C$7</f>
        <v>1.5732999321799241E-2</v>
      </c>
      <c r="BC49" s="34">
        <f>$X$28/'Fixed data'!$C$7</f>
        <v>1.5732999321799241E-2</v>
      </c>
      <c r="BD49" s="34">
        <f>$X$28/'Fixed data'!$C$7</f>
        <v>1.5732999321799241E-2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1.6456933744130361E-2</v>
      </c>
      <c r="AA50" s="34">
        <f>$Y$28/'Fixed data'!$C$7</f>
        <v>1.6456933744130361E-2</v>
      </c>
      <c r="AB50" s="34">
        <f>$Y$28/'Fixed data'!$C$7</f>
        <v>1.6456933744130361E-2</v>
      </c>
      <c r="AC50" s="34">
        <f>$Y$28/'Fixed data'!$C$7</f>
        <v>1.6456933744130361E-2</v>
      </c>
      <c r="AD50" s="34">
        <f>$Y$28/'Fixed data'!$C$7</f>
        <v>1.6456933744130361E-2</v>
      </c>
      <c r="AE50" s="34">
        <f>$Y$28/'Fixed data'!$C$7</f>
        <v>1.6456933744130361E-2</v>
      </c>
      <c r="AF50" s="34">
        <f>$Y$28/'Fixed data'!$C$7</f>
        <v>1.6456933744130361E-2</v>
      </c>
      <c r="AG50" s="34">
        <f>$Y$28/'Fixed data'!$C$7</f>
        <v>1.6456933744130361E-2</v>
      </c>
      <c r="AH50" s="34">
        <f>$Y$28/'Fixed data'!$C$7</f>
        <v>1.6456933744130361E-2</v>
      </c>
      <c r="AI50" s="34">
        <f>$Y$28/'Fixed data'!$C$7</f>
        <v>1.6456933744130361E-2</v>
      </c>
      <c r="AJ50" s="34">
        <f>$Y$28/'Fixed data'!$C$7</f>
        <v>1.6456933744130361E-2</v>
      </c>
      <c r="AK50" s="34">
        <f>$Y$28/'Fixed data'!$C$7</f>
        <v>1.6456933744130361E-2</v>
      </c>
      <c r="AL50" s="34">
        <f>$Y$28/'Fixed data'!$C$7</f>
        <v>1.6456933744130361E-2</v>
      </c>
      <c r="AM50" s="34">
        <f>$Y$28/'Fixed data'!$C$7</f>
        <v>1.6456933744130361E-2</v>
      </c>
      <c r="AN50" s="34">
        <f>$Y$28/'Fixed data'!$C$7</f>
        <v>1.6456933744130361E-2</v>
      </c>
      <c r="AO50" s="34">
        <f>$Y$28/'Fixed data'!$C$7</f>
        <v>1.6456933744130361E-2</v>
      </c>
      <c r="AP50" s="34">
        <f>$Y$28/'Fixed data'!$C$7</f>
        <v>1.6456933744130361E-2</v>
      </c>
      <c r="AQ50" s="34">
        <f>$Y$28/'Fixed data'!$C$7</f>
        <v>1.6456933744130361E-2</v>
      </c>
      <c r="AR50" s="34">
        <f>$Y$28/'Fixed data'!$C$7</f>
        <v>1.6456933744130361E-2</v>
      </c>
      <c r="AS50" s="34">
        <f>$Y$28/'Fixed data'!$C$7</f>
        <v>1.6456933744130361E-2</v>
      </c>
      <c r="AT50" s="34">
        <f>$Y$28/'Fixed data'!$C$7</f>
        <v>1.6456933744130361E-2</v>
      </c>
      <c r="AU50" s="34">
        <f>$Y$28/'Fixed data'!$C$7</f>
        <v>1.6456933744130361E-2</v>
      </c>
      <c r="AV50" s="34">
        <f>$Y$28/'Fixed data'!$C$7</f>
        <v>1.6456933744130361E-2</v>
      </c>
      <c r="AW50" s="34">
        <f>$Y$28/'Fixed data'!$C$7</f>
        <v>1.6456933744130361E-2</v>
      </c>
      <c r="AX50" s="34">
        <f>$Y$28/'Fixed data'!$C$7</f>
        <v>1.6456933744130361E-2</v>
      </c>
      <c r="AY50" s="34">
        <f>$Y$28/'Fixed data'!$C$7</f>
        <v>1.6456933744130361E-2</v>
      </c>
      <c r="AZ50" s="34">
        <f>$Y$28/'Fixed data'!$C$7</f>
        <v>1.6456933744130361E-2</v>
      </c>
      <c r="BA50" s="34">
        <f>$Y$28/'Fixed data'!$C$7</f>
        <v>1.6456933744130361E-2</v>
      </c>
      <c r="BB50" s="34">
        <f>$Y$28/'Fixed data'!$C$7</f>
        <v>1.6456933744130361E-2</v>
      </c>
      <c r="BC50" s="34">
        <f>$Y$28/'Fixed data'!$C$7</f>
        <v>1.6456933744130361E-2</v>
      </c>
      <c r="BD50" s="34">
        <f>$Y$28/'Fixed data'!$C$7</f>
        <v>1.6456933744130361E-2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1.704348389116012E-2</v>
      </c>
      <c r="AB51" s="34">
        <f>$Z$28/'Fixed data'!$C$7</f>
        <v>1.704348389116012E-2</v>
      </c>
      <c r="AC51" s="34">
        <f>$Z$28/'Fixed data'!$C$7</f>
        <v>1.704348389116012E-2</v>
      </c>
      <c r="AD51" s="34">
        <f>$Z$28/'Fixed data'!$C$7</f>
        <v>1.704348389116012E-2</v>
      </c>
      <c r="AE51" s="34">
        <f>$Z$28/'Fixed data'!$C$7</f>
        <v>1.704348389116012E-2</v>
      </c>
      <c r="AF51" s="34">
        <f>$Z$28/'Fixed data'!$C$7</f>
        <v>1.704348389116012E-2</v>
      </c>
      <c r="AG51" s="34">
        <f>$Z$28/'Fixed data'!$C$7</f>
        <v>1.704348389116012E-2</v>
      </c>
      <c r="AH51" s="34">
        <f>$Z$28/'Fixed data'!$C$7</f>
        <v>1.704348389116012E-2</v>
      </c>
      <c r="AI51" s="34">
        <f>$Z$28/'Fixed data'!$C$7</f>
        <v>1.704348389116012E-2</v>
      </c>
      <c r="AJ51" s="34">
        <f>$Z$28/'Fixed data'!$C$7</f>
        <v>1.704348389116012E-2</v>
      </c>
      <c r="AK51" s="34">
        <f>$Z$28/'Fixed data'!$C$7</f>
        <v>1.704348389116012E-2</v>
      </c>
      <c r="AL51" s="34">
        <f>$Z$28/'Fixed data'!$C$7</f>
        <v>1.704348389116012E-2</v>
      </c>
      <c r="AM51" s="34">
        <f>$Z$28/'Fixed data'!$C$7</f>
        <v>1.704348389116012E-2</v>
      </c>
      <c r="AN51" s="34">
        <f>$Z$28/'Fixed data'!$C$7</f>
        <v>1.704348389116012E-2</v>
      </c>
      <c r="AO51" s="34">
        <f>$Z$28/'Fixed data'!$C$7</f>
        <v>1.704348389116012E-2</v>
      </c>
      <c r="AP51" s="34">
        <f>$Z$28/'Fixed data'!$C$7</f>
        <v>1.704348389116012E-2</v>
      </c>
      <c r="AQ51" s="34">
        <f>$Z$28/'Fixed data'!$C$7</f>
        <v>1.704348389116012E-2</v>
      </c>
      <c r="AR51" s="34">
        <f>$Z$28/'Fixed data'!$C$7</f>
        <v>1.704348389116012E-2</v>
      </c>
      <c r="AS51" s="34">
        <f>$Z$28/'Fixed data'!$C$7</f>
        <v>1.704348389116012E-2</v>
      </c>
      <c r="AT51" s="34">
        <f>$Z$28/'Fixed data'!$C$7</f>
        <v>1.704348389116012E-2</v>
      </c>
      <c r="AU51" s="34">
        <f>$Z$28/'Fixed data'!$C$7</f>
        <v>1.704348389116012E-2</v>
      </c>
      <c r="AV51" s="34">
        <f>$Z$28/'Fixed data'!$C$7</f>
        <v>1.704348389116012E-2</v>
      </c>
      <c r="AW51" s="34">
        <f>$Z$28/'Fixed data'!$C$7</f>
        <v>1.704348389116012E-2</v>
      </c>
      <c r="AX51" s="34">
        <f>$Z$28/'Fixed data'!$C$7</f>
        <v>1.704348389116012E-2</v>
      </c>
      <c r="AY51" s="34">
        <f>$Z$28/'Fixed data'!$C$7</f>
        <v>1.704348389116012E-2</v>
      </c>
      <c r="AZ51" s="34">
        <f>$Z$28/'Fixed data'!$C$7</f>
        <v>1.704348389116012E-2</v>
      </c>
      <c r="BA51" s="34">
        <f>$Z$28/'Fixed data'!$C$7</f>
        <v>1.704348389116012E-2</v>
      </c>
      <c r="BB51" s="34">
        <f>$Z$28/'Fixed data'!$C$7</f>
        <v>1.704348389116012E-2</v>
      </c>
      <c r="BC51" s="34">
        <f>$Z$28/'Fixed data'!$C$7</f>
        <v>1.704348389116012E-2</v>
      </c>
      <c r="BD51" s="34">
        <f>$Z$28/'Fixed data'!$C$7</f>
        <v>1.704348389116012E-2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1.7539557495868274E-2</v>
      </c>
      <c r="AC52" s="34">
        <f>$AA$28/'Fixed data'!$C$7</f>
        <v>1.7539557495868274E-2</v>
      </c>
      <c r="AD52" s="34">
        <f>$AA$28/'Fixed data'!$C$7</f>
        <v>1.7539557495868274E-2</v>
      </c>
      <c r="AE52" s="34">
        <f>$AA$28/'Fixed data'!$C$7</f>
        <v>1.7539557495868274E-2</v>
      </c>
      <c r="AF52" s="34">
        <f>$AA$28/'Fixed data'!$C$7</f>
        <v>1.7539557495868274E-2</v>
      </c>
      <c r="AG52" s="34">
        <f>$AA$28/'Fixed data'!$C$7</f>
        <v>1.7539557495868274E-2</v>
      </c>
      <c r="AH52" s="34">
        <f>$AA$28/'Fixed data'!$C$7</f>
        <v>1.7539557495868274E-2</v>
      </c>
      <c r="AI52" s="34">
        <f>$AA$28/'Fixed data'!$C$7</f>
        <v>1.7539557495868274E-2</v>
      </c>
      <c r="AJ52" s="34">
        <f>$AA$28/'Fixed data'!$C$7</f>
        <v>1.7539557495868274E-2</v>
      </c>
      <c r="AK52" s="34">
        <f>$AA$28/'Fixed data'!$C$7</f>
        <v>1.7539557495868274E-2</v>
      </c>
      <c r="AL52" s="34">
        <f>$AA$28/'Fixed data'!$C$7</f>
        <v>1.7539557495868274E-2</v>
      </c>
      <c r="AM52" s="34">
        <f>$AA$28/'Fixed data'!$C$7</f>
        <v>1.7539557495868274E-2</v>
      </c>
      <c r="AN52" s="34">
        <f>$AA$28/'Fixed data'!$C$7</f>
        <v>1.7539557495868274E-2</v>
      </c>
      <c r="AO52" s="34">
        <f>$AA$28/'Fixed data'!$C$7</f>
        <v>1.7539557495868274E-2</v>
      </c>
      <c r="AP52" s="34">
        <f>$AA$28/'Fixed data'!$C$7</f>
        <v>1.7539557495868274E-2</v>
      </c>
      <c r="AQ52" s="34">
        <f>$AA$28/'Fixed data'!$C$7</f>
        <v>1.7539557495868274E-2</v>
      </c>
      <c r="AR52" s="34">
        <f>$AA$28/'Fixed data'!$C$7</f>
        <v>1.7539557495868274E-2</v>
      </c>
      <c r="AS52" s="34">
        <f>$AA$28/'Fixed data'!$C$7</f>
        <v>1.7539557495868274E-2</v>
      </c>
      <c r="AT52" s="34">
        <f>$AA$28/'Fixed data'!$C$7</f>
        <v>1.7539557495868274E-2</v>
      </c>
      <c r="AU52" s="34">
        <f>$AA$28/'Fixed data'!$C$7</f>
        <v>1.7539557495868274E-2</v>
      </c>
      <c r="AV52" s="34">
        <f>$AA$28/'Fixed data'!$C$7</f>
        <v>1.7539557495868274E-2</v>
      </c>
      <c r="AW52" s="34">
        <f>$AA$28/'Fixed data'!$C$7</f>
        <v>1.7539557495868274E-2</v>
      </c>
      <c r="AX52" s="34">
        <f>$AA$28/'Fixed data'!$C$7</f>
        <v>1.7539557495868274E-2</v>
      </c>
      <c r="AY52" s="34">
        <f>$AA$28/'Fixed data'!$C$7</f>
        <v>1.7539557495868274E-2</v>
      </c>
      <c r="AZ52" s="34">
        <f>$AA$28/'Fixed data'!$C$7</f>
        <v>1.7539557495868274E-2</v>
      </c>
      <c r="BA52" s="34">
        <f>$AA$28/'Fixed data'!$C$7</f>
        <v>1.7539557495868274E-2</v>
      </c>
      <c r="BB52" s="34">
        <f>$AA$28/'Fixed data'!$C$7</f>
        <v>1.7539557495868274E-2</v>
      </c>
      <c r="BC52" s="34">
        <f>$AA$28/'Fixed data'!$C$7</f>
        <v>1.7539557495868274E-2</v>
      </c>
      <c r="BD52" s="34">
        <f>$AA$28/'Fixed data'!$C$7</f>
        <v>1.7539557495868274E-2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1.7870499257209006E-2</v>
      </c>
      <c r="AD53" s="34">
        <f>$AB$28/'Fixed data'!$C$7</f>
        <v>1.7870499257209006E-2</v>
      </c>
      <c r="AE53" s="34">
        <f>$AB$28/'Fixed data'!$C$7</f>
        <v>1.7870499257209006E-2</v>
      </c>
      <c r="AF53" s="34">
        <f>$AB$28/'Fixed data'!$C$7</f>
        <v>1.7870499257209006E-2</v>
      </c>
      <c r="AG53" s="34">
        <f>$AB$28/'Fixed data'!$C$7</f>
        <v>1.7870499257209006E-2</v>
      </c>
      <c r="AH53" s="34">
        <f>$AB$28/'Fixed data'!$C$7</f>
        <v>1.7870499257209006E-2</v>
      </c>
      <c r="AI53" s="34">
        <f>$AB$28/'Fixed data'!$C$7</f>
        <v>1.7870499257209006E-2</v>
      </c>
      <c r="AJ53" s="34">
        <f>$AB$28/'Fixed data'!$C$7</f>
        <v>1.7870499257209006E-2</v>
      </c>
      <c r="AK53" s="34">
        <f>$AB$28/'Fixed data'!$C$7</f>
        <v>1.7870499257209006E-2</v>
      </c>
      <c r="AL53" s="34">
        <f>$AB$28/'Fixed data'!$C$7</f>
        <v>1.7870499257209006E-2</v>
      </c>
      <c r="AM53" s="34">
        <f>$AB$28/'Fixed data'!$C$7</f>
        <v>1.7870499257209006E-2</v>
      </c>
      <c r="AN53" s="34">
        <f>$AB$28/'Fixed data'!$C$7</f>
        <v>1.7870499257209006E-2</v>
      </c>
      <c r="AO53" s="34">
        <f>$AB$28/'Fixed data'!$C$7</f>
        <v>1.7870499257209006E-2</v>
      </c>
      <c r="AP53" s="34">
        <f>$AB$28/'Fixed data'!$C$7</f>
        <v>1.7870499257209006E-2</v>
      </c>
      <c r="AQ53" s="34">
        <f>$AB$28/'Fixed data'!$C$7</f>
        <v>1.7870499257209006E-2</v>
      </c>
      <c r="AR53" s="34">
        <f>$AB$28/'Fixed data'!$C$7</f>
        <v>1.7870499257209006E-2</v>
      </c>
      <c r="AS53" s="34">
        <f>$AB$28/'Fixed data'!$C$7</f>
        <v>1.7870499257209006E-2</v>
      </c>
      <c r="AT53" s="34">
        <f>$AB$28/'Fixed data'!$C$7</f>
        <v>1.7870499257209006E-2</v>
      </c>
      <c r="AU53" s="34">
        <f>$AB$28/'Fixed data'!$C$7</f>
        <v>1.7870499257209006E-2</v>
      </c>
      <c r="AV53" s="34">
        <f>$AB$28/'Fixed data'!$C$7</f>
        <v>1.7870499257209006E-2</v>
      </c>
      <c r="AW53" s="34">
        <f>$AB$28/'Fixed data'!$C$7</f>
        <v>1.7870499257209006E-2</v>
      </c>
      <c r="AX53" s="34">
        <f>$AB$28/'Fixed data'!$C$7</f>
        <v>1.7870499257209006E-2</v>
      </c>
      <c r="AY53" s="34">
        <f>$AB$28/'Fixed data'!$C$7</f>
        <v>1.7870499257209006E-2</v>
      </c>
      <c r="AZ53" s="34">
        <f>$AB$28/'Fixed data'!$C$7</f>
        <v>1.7870499257209006E-2</v>
      </c>
      <c r="BA53" s="34">
        <f>$AB$28/'Fixed data'!$C$7</f>
        <v>1.7870499257209006E-2</v>
      </c>
      <c r="BB53" s="34">
        <f>$AB$28/'Fixed data'!$C$7</f>
        <v>1.7870499257209006E-2</v>
      </c>
      <c r="BC53" s="34">
        <f>$AB$28/'Fixed data'!$C$7</f>
        <v>1.7870499257209006E-2</v>
      </c>
      <c r="BD53" s="34">
        <f>$AB$28/'Fixed data'!$C$7</f>
        <v>1.7870499257209006E-2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1.8038930756734156E-2</v>
      </c>
      <c r="AE54" s="34">
        <f>$AC$28/'Fixed data'!$C$7</f>
        <v>1.8038930756734156E-2</v>
      </c>
      <c r="AF54" s="34">
        <f>$AC$28/'Fixed data'!$C$7</f>
        <v>1.8038930756734156E-2</v>
      </c>
      <c r="AG54" s="34">
        <f>$AC$28/'Fixed data'!$C$7</f>
        <v>1.8038930756734156E-2</v>
      </c>
      <c r="AH54" s="34">
        <f>$AC$28/'Fixed data'!$C$7</f>
        <v>1.8038930756734156E-2</v>
      </c>
      <c r="AI54" s="34">
        <f>$AC$28/'Fixed data'!$C$7</f>
        <v>1.8038930756734156E-2</v>
      </c>
      <c r="AJ54" s="34">
        <f>$AC$28/'Fixed data'!$C$7</f>
        <v>1.8038930756734156E-2</v>
      </c>
      <c r="AK54" s="34">
        <f>$AC$28/'Fixed data'!$C$7</f>
        <v>1.8038930756734156E-2</v>
      </c>
      <c r="AL54" s="34">
        <f>$AC$28/'Fixed data'!$C$7</f>
        <v>1.8038930756734156E-2</v>
      </c>
      <c r="AM54" s="34">
        <f>$AC$28/'Fixed data'!$C$7</f>
        <v>1.8038930756734156E-2</v>
      </c>
      <c r="AN54" s="34">
        <f>$AC$28/'Fixed data'!$C$7</f>
        <v>1.8038930756734156E-2</v>
      </c>
      <c r="AO54" s="34">
        <f>$AC$28/'Fixed data'!$C$7</f>
        <v>1.8038930756734156E-2</v>
      </c>
      <c r="AP54" s="34">
        <f>$AC$28/'Fixed data'!$C$7</f>
        <v>1.8038930756734156E-2</v>
      </c>
      <c r="AQ54" s="34">
        <f>$AC$28/'Fixed data'!$C$7</f>
        <v>1.8038930756734156E-2</v>
      </c>
      <c r="AR54" s="34">
        <f>$AC$28/'Fixed data'!$C$7</f>
        <v>1.8038930756734156E-2</v>
      </c>
      <c r="AS54" s="34">
        <f>$AC$28/'Fixed data'!$C$7</f>
        <v>1.8038930756734156E-2</v>
      </c>
      <c r="AT54" s="34">
        <f>$AC$28/'Fixed data'!$C$7</f>
        <v>1.8038930756734156E-2</v>
      </c>
      <c r="AU54" s="34">
        <f>$AC$28/'Fixed data'!$C$7</f>
        <v>1.8038930756734156E-2</v>
      </c>
      <c r="AV54" s="34">
        <f>$AC$28/'Fixed data'!$C$7</f>
        <v>1.8038930756734156E-2</v>
      </c>
      <c r="AW54" s="34">
        <f>$AC$28/'Fixed data'!$C$7</f>
        <v>1.8038930756734156E-2</v>
      </c>
      <c r="AX54" s="34">
        <f>$AC$28/'Fixed data'!$C$7</f>
        <v>1.8038930756734156E-2</v>
      </c>
      <c r="AY54" s="34">
        <f>$AC$28/'Fixed data'!$C$7</f>
        <v>1.8038930756734156E-2</v>
      </c>
      <c r="AZ54" s="34">
        <f>$AC$28/'Fixed data'!$C$7</f>
        <v>1.8038930756734156E-2</v>
      </c>
      <c r="BA54" s="34">
        <f>$AC$28/'Fixed data'!$C$7</f>
        <v>1.8038930756734156E-2</v>
      </c>
      <c r="BB54" s="34">
        <f>$AC$28/'Fixed data'!$C$7</f>
        <v>1.8038930756734156E-2</v>
      </c>
      <c r="BC54" s="34">
        <f>$AC$28/'Fixed data'!$C$7</f>
        <v>1.8038930756734156E-2</v>
      </c>
      <c r="BD54" s="34">
        <f>$AC$28/'Fixed data'!$C$7</f>
        <v>1.8038930756734156E-2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1.8128740207270441E-2</v>
      </c>
      <c r="AF55" s="34">
        <f>$AD$28/'Fixed data'!$C$7</f>
        <v>1.8128740207270441E-2</v>
      </c>
      <c r="AG55" s="34">
        <f>$AD$28/'Fixed data'!$C$7</f>
        <v>1.8128740207270441E-2</v>
      </c>
      <c r="AH55" s="34">
        <f>$AD$28/'Fixed data'!$C$7</f>
        <v>1.8128740207270441E-2</v>
      </c>
      <c r="AI55" s="34">
        <f>$AD$28/'Fixed data'!$C$7</f>
        <v>1.8128740207270441E-2</v>
      </c>
      <c r="AJ55" s="34">
        <f>$AD$28/'Fixed data'!$C$7</f>
        <v>1.8128740207270441E-2</v>
      </c>
      <c r="AK55" s="34">
        <f>$AD$28/'Fixed data'!$C$7</f>
        <v>1.8128740207270441E-2</v>
      </c>
      <c r="AL55" s="34">
        <f>$AD$28/'Fixed data'!$C$7</f>
        <v>1.8128740207270441E-2</v>
      </c>
      <c r="AM55" s="34">
        <f>$AD$28/'Fixed data'!$C$7</f>
        <v>1.8128740207270441E-2</v>
      </c>
      <c r="AN55" s="34">
        <f>$AD$28/'Fixed data'!$C$7</f>
        <v>1.8128740207270441E-2</v>
      </c>
      <c r="AO55" s="34">
        <f>$AD$28/'Fixed data'!$C$7</f>
        <v>1.8128740207270441E-2</v>
      </c>
      <c r="AP55" s="34">
        <f>$AD$28/'Fixed data'!$C$7</f>
        <v>1.8128740207270441E-2</v>
      </c>
      <c r="AQ55" s="34">
        <f>$AD$28/'Fixed data'!$C$7</f>
        <v>1.8128740207270441E-2</v>
      </c>
      <c r="AR55" s="34">
        <f>$AD$28/'Fixed data'!$C$7</f>
        <v>1.8128740207270441E-2</v>
      </c>
      <c r="AS55" s="34">
        <f>$AD$28/'Fixed data'!$C$7</f>
        <v>1.8128740207270441E-2</v>
      </c>
      <c r="AT55" s="34">
        <f>$AD$28/'Fixed data'!$C$7</f>
        <v>1.8128740207270441E-2</v>
      </c>
      <c r="AU55" s="34">
        <f>$AD$28/'Fixed data'!$C$7</f>
        <v>1.8128740207270441E-2</v>
      </c>
      <c r="AV55" s="34">
        <f>$AD$28/'Fixed data'!$C$7</f>
        <v>1.8128740207270441E-2</v>
      </c>
      <c r="AW55" s="34">
        <f>$AD$28/'Fixed data'!$C$7</f>
        <v>1.8128740207270441E-2</v>
      </c>
      <c r="AX55" s="34">
        <f>$AD$28/'Fixed data'!$C$7</f>
        <v>1.8128740207270441E-2</v>
      </c>
      <c r="AY55" s="34">
        <f>$AD$28/'Fixed data'!$C$7</f>
        <v>1.8128740207270441E-2</v>
      </c>
      <c r="AZ55" s="34">
        <f>$AD$28/'Fixed data'!$C$7</f>
        <v>1.8128740207270441E-2</v>
      </c>
      <c r="BA55" s="34">
        <f>$AD$28/'Fixed data'!$C$7</f>
        <v>1.8128740207270441E-2</v>
      </c>
      <c r="BB55" s="34">
        <f>$AD$28/'Fixed data'!$C$7</f>
        <v>1.8128740207270441E-2</v>
      </c>
      <c r="BC55" s="34">
        <f>$AD$28/'Fixed data'!$C$7</f>
        <v>1.8128740207270441E-2</v>
      </c>
      <c r="BD55" s="34">
        <f>$AD$28/'Fixed data'!$C$7</f>
        <v>1.8128740207270441E-2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1.81625768739507E-2</v>
      </c>
      <c r="AG56" s="34">
        <f>$AE$28/'Fixed data'!$C$7</f>
        <v>1.81625768739507E-2</v>
      </c>
      <c r="AH56" s="34">
        <f>$AE$28/'Fixed data'!$C$7</f>
        <v>1.81625768739507E-2</v>
      </c>
      <c r="AI56" s="34">
        <f>$AE$28/'Fixed data'!$C$7</f>
        <v>1.81625768739507E-2</v>
      </c>
      <c r="AJ56" s="34">
        <f>$AE$28/'Fixed data'!$C$7</f>
        <v>1.81625768739507E-2</v>
      </c>
      <c r="AK56" s="34">
        <f>$AE$28/'Fixed data'!$C$7</f>
        <v>1.81625768739507E-2</v>
      </c>
      <c r="AL56" s="34">
        <f>$AE$28/'Fixed data'!$C$7</f>
        <v>1.81625768739507E-2</v>
      </c>
      <c r="AM56" s="34">
        <f>$AE$28/'Fixed data'!$C$7</f>
        <v>1.81625768739507E-2</v>
      </c>
      <c r="AN56" s="34">
        <f>$AE$28/'Fixed data'!$C$7</f>
        <v>1.81625768739507E-2</v>
      </c>
      <c r="AO56" s="34">
        <f>$AE$28/'Fixed data'!$C$7</f>
        <v>1.81625768739507E-2</v>
      </c>
      <c r="AP56" s="34">
        <f>$AE$28/'Fixed data'!$C$7</f>
        <v>1.81625768739507E-2</v>
      </c>
      <c r="AQ56" s="34">
        <f>$AE$28/'Fixed data'!$C$7</f>
        <v>1.81625768739507E-2</v>
      </c>
      <c r="AR56" s="34">
        <f>$AE$28/'Fixed data'!$C$7</f>
        <v>1.81625768739507E-2</v>
      </c>
      <c r="AS56" s="34">
        <f>$AE$28/'Fixed data'!$C$7</f>
        <v>1.81625768739507E-2</v>
      </c>
      <c r="AT56" s="34">
        <f>$AE$28/'Fixed data'!$C$7</f>
        <v>1.81625768739507E-2</v>
      </c>
      <c r="AU56" s="34">
        <f>$AE$28/'Fixed data'!$C$7</f>
        <v>1.81625768739507E-2</v>
      </c>
      <c r="AV56" s="34">
        <f>$AE$28/'Fixed data'!$C$7</f>
        <v>1.81625768739507E-2</v>
      </c>
      <c r="AW56" s="34">
        <f>$AE$28/'Fixed data'!$C$7</f>
        <v>1.81625768739507E-2</v>
      </c>
      <c r="AX56" s="34">
        <f>$AE$28/'Fixed data'!$C$7</f>
        <v>1.81625768739507E-2</v>
      </c>
      <c r="AY56" s="34">
        <f>$AE$28/'Fixed data'!$C$7</f>
        <v>1.81625768739507E-2</v>
      </c>
      <c r="AZ56" s="34">
        <f>$AE$28/'Fixed data'!$C$7</f>
        <v>1.81625768739507E-2</v>
      </c>
      <c r="BA56" s="34">
        <f>$AE$28/'Fixed data'!$C$7</f>
        <v>1.81625768739507E-2</v>
      </c>
      <c r="BB56" s="34">
        <f>$AE$28/'Fixed data'!$C$7</f>
        <v>1.81625768739507E-2</v>
      </c>
      <c r="BC56" s="34">
        <f>$AE$28/'Fixed data'!$C$7</f>
        <v>1.81625768739507E-2</v>
      </c>
      <c r="BD56" s="34">
        <f>$AE$28/'Fixed data'!$C$7</f>
        <v>1.81625768739507E-2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1.8163418049441483E-2</v>
      </c>
      <c r="AH57" s="34">
        <f>$AF$28/'Fixed data'!$C$7</f>
        <v>1.8163418049441483E-2</v>
      </c>
      <c r="AI57" s="34">
        <f>$AF$28/'Fixed data'!$C$7</f>
        <v>1.8163418049441483E-2</v>
      </c>
      <c r="AJ57" s="34">
        <f>$AF$28/'Fixed data'!$C$7</f>
        <v>1.8163418049441483E-2</v>
      </c>
      <c r="AK57" s="34">
        <f>$AF$28/'Fixed data'!$C$7</f>
        <v>1.8163418049441483E-2</v>
      </c>
      <c r="AL57" s="34">
        <f>$AF$28/'Fixed data'!$C$7</f>
        <v>1.8163418049441483E-2</v>
      </c>
      <c r="AM57" s="34">
        <f>$AF$28/'Fixed data'!$C$7</f>
        <v>1.8163418049441483E-2</v>
      </c>
      <c r="AN57" s="34">
        <f>$AF$28/'Fixed data'!$C$7</f>
        <v>1.8163418049441483E-2</v>
      </c>
      <c r="AO57" s="34">
        <f>$AF$28/'Fixed data'!$C$7</f>
        <v>1.8163418049441483E-2</v>
      </c>
      <c r="AP57" s="34">
        <f>$AF$28/'Fixed data'!$C$7</f>
        <v>1.8163418049441483E-2</v>
      </c>
      <c r="AQ57" s="34">
        <f>$AF$28/'Fixed data'!$C$7</f>
        <v>1.8163418049441483E-2</v>
      </c>
      <c r="AR57" s="34">
        <f>$AF$28/'Fixed data'!$C$7</f>
        <v>1.8163418049441483E-2</v>
      </c>
      <c r="AS57" s="34">
        <f>$AF$28/'Fixed data'!$C$7</f>
        <v>1.8163418049441483E-2</v>
      </c>
      <c r="AT57" s="34">
        <f>$AF$28/'Fixed data'!$C$7</f>
        <v>1.8163418049441483E-2</v>
      </c>
      <c r="AU57" s="34">
        <f>$AF$28/'Fixed data'!$C$7</f>
        <v>1.8163418049441483E-2</v>
      </c>
      <c r="AV57" s="34">
        <f>$AF$28/'Fixed data'!$C$7</f>
        <v>1.8163418049441483E-2</v>
      </c>
      <c r="AW57" s="34">
        <f>$AF$28/'Fixed data'!$C$7</f>
        <v>1.8163418049441483E-2</v>
      </c>
      <c r="AX57" s="34">
        <f>$AF$28/'Fixed data'!$C$7</f>
        <v>1.8163418049441483E-2</v>
      </c>
      <c r="AY57" s="34">
        <f>$AF$28/'Fixed data'!$C$7</f>
        <v>1.8163418049441483E-2</v>
      </c>
      <c r="AZ57" s="34">
        <f>$AF$28/'Fixed data'!$C$7</f>
        <v>1.8163418049441483E-2</v>
      </c>
      <c r="BA57" s="34">
        <f>$AF$28/'Fixed data'!$C$7</f>
        <v>1.8163418049441483E-2</v>
      </c>
      <c r="BB57" s="34">
        <f>$AF$28/'Fixed data'!$C$7</f>
        <v>1.8163418049441483E-2</v>
      </c>
      <c r="BC57" s="34">
        <f>$AF$28/'Fixed data'!$C$7</f>
        <v>1.8163418049441483E-2</v>
      </c>
      <c r="BD57" s="34">
        <f>$AF$28/'Fixed data'!$C$7</f>
        <v>1.8163418049441483E-2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1.8163482761583517E-2</v>
      </c>
      <c r="AI58" s="34">
        <f>$AG$28/'Fixed data'!$C$7</f>
        <v>1.8163482761583517E-2</v>
      </c>
      <c r="AJ58" s="34">
        <f>$AG$28/'Fixed data'!$C$7</f>
        <v>1.8163482761583517E-2</v>
      </c>
      <c r="AK58" s="34">
        <f>$AG$28/'Fixed data'!$C$7</f>
        <v>1.8163482761583517E-2</v>
      </c>
      <c r="AL58" s="34">
        <f>$AG$28/'Fixed data'!$C$7</f>
        <v>1.8163482761583517E-2</v>
      </c>
      <c r="AM58" s="34">
        <f>$AG$28/'Fixed data'!$C$7</f>
        <v>1.8163482761583517E-2</v>
      </c>
      <c r="AN58" s="34">
        <f>$AG$28/'Fixed data'!$C$7</f>
        <v>1.8163482761583517E-2</v>
      </c>
      <c r="AO58" s="34">
        <f>$AG$28/'Fixed data'!$C$7</f>
        <v>1.8163482761583517E-2</v>
      </c>
      <c r="AP58" s="34">
        <f>$AG$28/'Fixed data'!$C$7</f>
        <v>1.8163482761583517E-2</v>
      </c>
      <c r="AQ58" s="34">
        <f>$AG$28/'Fixed data'!$C$7</f>
        <v>1.8163482761583517E-2</v>
      </c>
      <c r="AR58" s="34">
        <f>$AG$28/'Fixed data'!$C$7</f>
        <v>1.8163482761583517E-2</v>
      </c>
      <c r="AS58" s="34">
        <f>$AG$28/'Fixed data'!$C$7</f>
        <v>1.8163482761583517E-2</v>
      </c>
      <c r="AT58" s="34">
        <f>$AG$28/'Fixed data'!$C$7</f>
        <v>1.8163482761583517E-2</v>
      </c>
      <c r="AU58" s="34">
        <f>$AG$28/'Fixed data'!$C$7</f>
        <v>1.8163482761583517E-2</v>
      </c>
      <c r="AV58" s="34">
        <f>$AG$28/'Fixed data'!$C$7</f>
        <v>1.8163482761583517E-2</v>
      </c>
      <c r="AW58" s="34">
        <f>$AG$28/'Fixed data'!$C$7</f>
        <v>1.8163482761583517E-2</v>
      </c>
      <c r="AX58" s="34">
        <f>$AG$28/'Fixed data'!$C$7</f>
        <v>1.8163482761583517E-2</v>
      </c>
      <c r="AY58" s="34">
        <f>$AG$28/'Fixed data'!$C$7</f>
        <v>1.8163482761583517E-2</v>
      </c>
      <c r="AZ58" s="34">
        <f>$AG$28/'Fixed data'!$C$7</f>
        <v>1.8163482761583517E-2</v>
      </c>
      <c r="BA58" s="34">
        <f>$AG$28/'Fixed data'!$C$7</f>
        <v>1.8163482761583517E-2</v>
      </c>
      <c r="BB58" s="34">
        <f>$AG$28/'Fixed data'!$C$7</f>
        <v>1.8163482761583517E-2</v>
      </c>
      <c r="BC58" s="34">
        <f>$AG$28/'Fixed data'!$C$7</f>
        <v>1.8163482761583517E-2</v>
      </c>
      <c r="BD58" s="34">
        <f>$AG$28/'Fixed data'!$C$7</f>
        <v>1.8163482761583517E-2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1.8163549176025473E-2</v>
      </c>
      <c r="AJ59" s="34">
        <f>$AH$28/'Fixed data'!$C$7</f>
        <v>1.8163549176025473E-2</v>
      </c>
      <c r="AK59" s="34">
        <f>$AH$28/'Fixed data'!$C$7</f>
        <v>1.8163549176025473E-2</v>
      </c>
      <c r="AL59" s="34">
        <f>$AH$28/'Fixed data'!$C$7</f>
        <v>1.8163549176025473E-2</v>
      </c>
      <c r="AM59" s="34">
        <f>$AH$28/'Fixed data'!$C$7</f>
        <v>1.8163549176025473E-2</v>
      </c>
      <c r="AN59" s="34">
        <f>$AH$28/'Fixed data'!$C$7</f>
        <v>1.8163549176025473E-2</v>
      </c>
      <c r="AO59" s="34">
        <f>$AH$28/'Fixed data'!$C$7</f>
        <v>1.8163549176025473E-2</v>
      </c>
      <c r="AP59" s="34">
        <f>$AH$28/'Fixed data'!$C$7</f>
        <v>1.8163549176025473E-2</v>
      </c>
      <c r="AQ59" s="34">
        <f>$AH$28/'Fixed data'!$C$7</f>
        <v>1.8163549176025473E-2</v>
      </c>
      <c r="AR59" s="34">
        <f>$AH$28/'Fixed data'!$C$7</f>
        <v>1.8163549176025473E-2</v>
      </c>
      <c r="AS59" s="34">
        <f>$AH$28/'Fixed data'!$C$7</f>
        <v>1.8163549176025473E-2</v>
      </c>
      <c r="AT59" s="34">
        <f>$AH$28/'Fixed data'!$C$7</f>
        <v>1.8163549176025473E-2</v>
      </c>
      <c r="AU59" s="34">
        <f>$AH$28/'Fixed data'!$C$7</f>
        <v>1.8163549176025473E-2</v>
      </c>
      <c r="AV59" s="34">
        <f>$AH$28/'Fixed data'!$C$7</f>
        <v>1.8163549176025473E-2</v>
      </c>
      <c r="AW59" s="34">
        <f>$AH$28/'Fixed data'!$C$7</f>
        <v>1.8163549176025473E-2</v>
      </c>
      <c r="AX59" s="34">
        <f>$AH$28/'Fixed data'!$C$7</f>
        <v>1.8163549176025473E-2</v>
      </c>
      <c r="AY59" s="34">
        <f>$AH$28/'Fixed data'!$C$7</f>
        <v>1.8163549176025473E-2</v>
      </c>
      <c r="AZ59" s="34">
        <f>$AH$28/'Fixed data'!$C$7</f>
        <v>1.8163549176025473E-2</v>
      </c>
      <c r="BA59" s="34">
        <f>$AH$28/'Fixed data'!$C$7</f>
        <v>1.8163549176025473E-2</v>
      </c>
      <c r="BB59" s="34">
        <f>$AH$28/'Fixed data'!$C$7</f>
        <v>1.8163549176025473E-2</v>
      </c>
      <c r="BC59" s="34">
        <f>$AH$28/'Fixed data'!$C$7</f>
        <v>1.8163549176025473E-2</v>
      </c>
      <c r="BD59" s="34">
        <f>$AH$28/'Fixed data'!$C$7</f>
        <v>1.8163549176025473E-2</v>
      </c>
    </row>
    <row r="60" spans="1:56" ht="16.5" collapsed="1" x14ac:dyDescent="0.35">
      <c r="A60" s="115"/>
      <c r="B60" s="9" t="s">
        <v>7</v>
      </c>
      <c r="C60" s="9" t="s">
        <v>61</v>
      </c>
      <c r="D60" s="9" t="s">
        <v>40</v>
      </c>
      <c r="E60" s="34">
        <f>SUM(E30:E59)</f>
        <v>0</v>
      </c>
      <c r="F60" s="34">
        <f t="shared" ref="F60:BD60" si="6">SUM(F30:F59)</f>
        <v>-8.9653333333333349E-2</v>
      </c>
      <c r="G60" s="34">
        <f t="shared" si="6"/>
        <v>-0.179198028558682</v>
      </c>
      <c r="H60" s="34">
        <f t="shared" si="6"/>
        <v>-0.26831509660214736</v>
      </c>
      <c r="I60" s="34">
        <f t="shared" si="6"/>
        <v>-0.35667540776529416</v>
      </c>
      <c r="J60" s="34">
        <f t="shared" si="6"/>
        <v>-0.44401874517832346</v>
      </c>
      <c r="K60" s="34">
        <f t="shared" si="6"/>
        <v>-0.53001636250034889</v>
      </c>
      <c r="L60" s="34">
        <f t="shared" si="6"/>
        <v>-0.61430433987560562</v>
      </c>
      <c r="M60" s="34">
        <f t="shared" si="6"/>
        <v>-0.69654659390320683</v>
      </c>
      <c r="N60" s="34">
        <f t="shared" si="6"/>
        <v>-0.68921742151815701</v>
      </c>
      <c r="O60" s="34">
        <f t="shared" si="6"/>
        <v>-0.68125984424586217</v>
      </c>
      <c r="P60" s="34">
        <f t="shared" si="6"/>
        <v>-0.67264533206152066</v>
      </c>
      <c r="Q60" s="34">
        <f t="shared" si="6"/>
        <v>-0.6633447121721775</v>
      </c>
      <c r="R60" s="34">
        <f t="shared" si="6"/>
        <v>-0.65332821653287676</v>
      </c>
      <c r="S60" s="34">
        <f t="shared" si="6"/>
        <v>-0.64256550488519271</v>
      </c>
      <c r="T60" s="34">
        <f t="shared" si="6"/>
        <v>-0.63102573742212786</v>
      </c>
      <c r="U60" s="34">
        <f t="shared" si="6"/>
        <v>-0.61867784828663996</v>
      </c>
      <c r="V60" s="34">
        <f t="shared" si="6"/>
        <v>-0.60549531177794647</v>
      </c>
      <c r="W60" s="34">
        <f t="shared" si="6"/>
        <v>-0.59145461272368427</v>
      </c>
      <c r="X60" s="34">
        <f t="shared" si="6"/>
        <v>-0.57655223187518712</v>
      </c>
      <c r="Y60" s="34">
        <f t="shared" si="6"/>
        <v>-0.56081923255338784</v>
      </c>
      <c r="Z60" s="34">
        <f t="shared" si="6"/>
        <v>-0.54436229880925746</v>
      </c>
      <c r="AA60" s="34">
        <f t="shared" si="6"/>
        <v>-0.52731881491809729</v>
      </c>
      <c r="AB60" s="34">
        <f t="shared" si="6"/>
        <v>-0.50977925742222907</v>
      </c>
      <c r="AC60" s="34">
        <f t="shared" si="6"/>
        <v>-0.49190875816502005</v>
      </c>
      <c r="AD60" s="34">
        <f t="shared" si="6"/>
        <v>-0.47386982740828587</v>
      </c>
      <c r="AE60" s="34">
        <f t="shared" si="6"/>
        <v>-0.45574108720101542</v>
      </c>
      <c r="AF60" s="34">
        <f t="shared" si="6"/>
        <v>-0.43757851032706474</v>
      </c>
      <c r="AG60" s="34">
        <f t="shared" si="6"/>
        <v>-0.41941509227762325</v>
      </c>
      <c r="AH60" s="34">
        <f t="shared" si="6"/>
        <v>-0.40125160951603972</v>
      </c>
      <c r="AI60" s="34">
        <f t="shared" si="6"/>
        <v>-0.38308806034001425</v>
      </c>
      <c r="AJ60" s="34">
        <f t="shared" si="6"/>
        <v>-0.38308806034001425</v>
      </c>
      <c r="AK60" s="34">
        <f t="shared" si="6"/>
        <v>-0.38308806034001425</v>
      </c>
      <c r="AL60" s="34">
        <f t="shared" si="6"/>
        <v>-0.38308806034001425</v>
      </c>
      <c r="AM60" s="34">
        <f t="shared" si="6"/>
        <v>-0.38308806034001425</v>
      </c>
      <c r="AN60" s="34">
        <f t="shared" si="6"/>
        <v>-0.38308806034001425</v>
      </c>
      <c r="AO60" s="34">
        <f t="shared" si="6"/>
        <v>-0.38308806034001425</v>
      </c>
      <c r="AP60" s="34">
        <f t="shared" si="6"/>
        <v>-0.38308806034001425</v>
      </c>
      <c r="AQ60" s="34">
        <f t="shared" si="6"/>
        <v>-0.38308806034001425</v>
      </c>
      <c r="AR60" s="34">
        <f t="shared" si="6"/>
        <v>-0.38308806034001425</v>
      </c>
      <c r="AS60" s="34">
        <f t="shared" si="6"/>
        <v>-0.38308806034001425</v>
      </c>
      <c r="AT60" s="34">
        <f t="shared" si="6"/>
        <v>-0.38308806034001425</v>
      </c>
      <c r="AU60" s="34">
        <f t="shared" si="6"/>
        <v>-0.38308806034001425</v>
      </c>
      <c r="AV60" s="34">
        <f t="shared" si="6"/>
        <v>-0.38308806034001425</v>
      </c>
      <c r="AW60" s="34">
        <f t="shared" si="6"/>
        <v>-0.38308806034001425</v>
      </c>
      <c r="AX60" s="34">
        <f t="shared" si="6"/>
        <v>-0.38308806034001425</v>
      </c>
      <c r="AY60" s="34">
        <f t="shared" si="6"/>
        <v>-0.293434727006681</v>
      </c>
      <c r="AZ60" s="34">
        <f t="shared" si="6"/>
        <v>-0.20389003178133241</v>
      </c>
      <c r="BA60" s="34">
        <f t="shared" si="6"/>
        <v>-0.11477296373786691</v>
      </c>
      <c r="BB60" s="34">
        <f t="shared" si="6"/>
        <v>-2.6412652574720127E-2</v>
      </c>
      <c r="BC60" s="34">
        <f t="shared" si="6"/>
        <v>6.0930684838309102E-2</v>
      </c>
      <c r="BD60" s="34">
        <f t="shared" si="6"/>
        <v>0.14692830216033459</v>
      </c>
    </row>
    <row r="61" spans="1:56" ht="17.25" hidden="1" customHeight="1" outlineLevel="1" x14ac:dyDescent="0.35">
      <c r="A61" s="115"/>
      <c r="B61" s="9" t="s">
        <v>35</v>
      </c>
      <c r="C61" s="9" t="s">
        <v>62</v>
      </c>
      <c r="D61" s="9" t="s">
        <v>40</v>
      </c>
      <c r="E61" s="34">
        <v>0</v>
      </c>
      <c r="F61" s="34">
        <f>E62</f>
        <v>-4.0344000000000007</v>
      </c>
      <c r="G61" s="34">
        <f t="shared" ref="G61:BD61" si="7">F62</f>
        <v>-7.974257951807358</v>
      </c>
      <c r="H61" s="34">
        <f t="shared" si="7"/>
        <v>-11.805327985204618</v>
      </c>
      <c r="I61" s="34">
        <f t="shared" si="7"/>
        <v>-15.513226890944075</v>
      </c>
      <c r="J61" s="34">
        <f t="shared" si="7"/>
        <v>-19.087001666765101</v>
      </c>
      <c r="K61" s="34">
        <f t="shared" si="7"/>
        <v>-22.51287570107792</v>
      </c>
      <c r="L61" s="34">
        <f t="shared" si="7"/>
        <v>-25.775818320464126</v>
      </c>
      <c r="M61" s="34">
        <f t="shared" si="7"/>
        <v>-28.862415411830575</v>
      </c>
      <c r="N61" s="34">
        <f t="shared" si="7"/>
        <v>-27.836056060600125</v>
      </c>
      <c r="O61" s="34">
        <f t="shared" si="7"/>
        <v>-26.788747661828697</v>
      </c>
      <c r="P61" s="34">
        <f t="shared" si="7"/>
        <v>-25.719834769287466</v>
      </c>
      <c r="Q61" s="34">
        <f t="shared" si="7"/>
        <v>-24.628661542205503</v>
      </c>
      <c r="R61" s="34">
        <f t="shared" si="7"/>
        <v>-23.514574526264795</v>
      </c>
      <c r="S61" s="34">
        <f t="shared" si="7"/>
        <v>-22.376924285586135</v>
      </c>
      <c r="T61" s="34">
        <f t="shared" si="7"/>
        <v>-21.215069244863024</v>
      </c>
      <c r="U61" s="34">
        <f t="shared" si="7"/>
        <v>-20.028388496343943</v>
      </c>
      <c r="V61" s="34">
        <f t="shared" si="7"/>
        <v>-18.816496505166096</v>
      </c>
      <c r="W61" s="34">
        <f t="shared" si="7"/>
        <v>-17.579169735946351</v>
      </c>
      <c r="X61" s="34">
        <f t="shared" si="7"/>
        <v>-16.317107985040295</v>
      </c>
      <c r="Y61" s="34">
        <f t="shared" si="7"/>
        <v>-15.032570783684141</v>
      </c>
      <c r="Z61" s="34">
        <f t="shared" si="7"/>
        <v>-13.731189532644887</v>
      </c>
      <c r="AA61" s="34">
        <f t="shared" si="7"/>
        <v>-12.419870458733424</v>
      </c>
      <c r="AB61" s="34">
        <f t="shared" si="7"/>
        <v>-11.103271556501255</v>
      </c>
      <c r="AC61" s="34">
        <f t="shared" si="7"/>
        <v>-9.7893198325046207</v>
      </c>
      <c r="AD61" s="34">
        <f t="shared" si="7"/>
        <v>-8.4856591902865635</v>
      </c>
      <c r="AE61" s="34">
        <f t="shared" si="7"/>
        <v>-7.1959960535511076</v>
      </c>
      <c r="AF61" s="34">
        <f t="shared" si="7"/>
        <v>-5.9229390070223111</v>
      </c>
      <c r="AG61" s="34">
        <f t="shared" si="7"/>
        <v>-4.6680066844703791</v>
      </c>
      <c r="AH61" s="34">
        <f t="shared" si="7"/>
        <v>-3.4312348679214977</v>
      </c>
      <c r="AI61" s="34">
        <f t="shared" si="7"/>
        <v>-2.2126235454843117</v>
      </c>
      <c r="AJ61" s="34">
        <f t="shared" si="7"/>
        <v>-1.0121729825109393</v>
      </c>
      <c r="AK61" s="34">
        <f t="shared" si="7"/>
        <v>0.18827758046243304</v>
      </c>
      <c r="AL61" s="34">
        <f t="shared" si="7"/>
        <v>1.3887281434358054</v>
      </c>
      <c r="AM61" s="34">
        <f t="shared" si="7"/>
        <v>2.5891787064091778</v>
      </c>
      <c r="AN61" s="34">
        <f t="shared" si="7"/>
        <v>3.7896292693825502</v>
      </c>
      <c r="AO61" s="34">
        <f t="shared" si="7"/>
        <v>4.9900798323559226</v>
      </c>
      <c r="AP61" s="34">
        <f t="shared" si="7"/>
        <v>6.1905303953292954</v>
      </c>
      <c r="AQ61" s="34">
        <f t="shared" si="7"/>
        <v>7.3909809583026682</v>
      </c>
      <c r="AR61" s="34">
        <f t="shared" si="7"/>
        <v>8.591431521276041</v>
      </c>
      <c r="AS61" s="34">
        <f t="shared" si="7"/>
        <v>9.7918820842494139</v>
      </c>
      <c r="AT61" s="34">
        <f t="shared" si="7"/>
        <v>10.992332647222787</v>
      </c>
      <c r="AU61" s="34">
        <f t="shared" si="7"/>
        <v>12.19278321019616</v>
      </c>
      <c r="AV61" s="34">
        <f t="shared" si="7"/>
        <v>13.393233773169532</v>
      </c>
      <c r="AW61" s="34">
        <f t="shared" si="7"/>
        <v>14.593684336142905</v>
      </c>
      <c r="AX61" s="34">
        <f t="shared" si="7"/>
        <v>15.794134899116278</v>
      </c>
      <c r="AY61" s="34">
        <f t="shared" si="7"/>
        <v>16.177222959456291</v>
      </c>
      <c r="AZ61" s="34">
        <f t="shared" si="7"/>
        <v>16.470657686462971</v>
      </c>
      <c r="BA61" s="34">
        <f t="shared" si="7"/>
        <v>16.674547718244302</v>
      </c>
      <c r="BB61" s="34">
        <f t="shared" si="7"/>
        <v>16.789320681982169</v>
      </c>
      <c r="BC61" s="34">
        <f t="shared" si="7"/>
        <v>16.815733334556889</v>
      </c>
      <c r="BD61" s="34">
        <f t="shared" si="7"/>
        <v>16.754802649718581</v>
      </c>
    </row>
    <row r="62" spans="1:56" ht="16.5" hidden="1" customHeight="1" outlineLevel="1" x14ac:dyDescent="0.3">
      <c r="A62" s="115"/>
      <c r="B62" s="9" t="s">
        <v>34</v>
      </c>
      <c r="C62" s="9" t="s">
        <v>68</v>
      </c>
      <c r="D62" s="9" t="s">
        <v>40</v>
      </c>
      <c r="E62" s="34">
        <f t="shared" ref="E62:BD62" si="8">E28-E60+E61</f>
        <v>-4.0344000000000007</v>
      </c>
      <c r="F62" s="34">
        <f t="shared" si="8"/>
        <v>-7.974257951807358</v>
      </c>
      <c r="G62" s="34">
        <f t="shared" si="8"/>
        <v>-11.805327985204618</v>
      </c>
      <c r="H62" s="34">
        <f t="shared" si="8"/>
        <v>-15.513226890944075</v>
      </c>
      <c r="I62" s="34">
        <f t="shared" si="8"/>
        <v>-19.087001666765101</v>
      </c>
      <c r="J62" s="34">
        <f t="shared" si="8"/>
        <v>-22.51287570107792</v>
      </c>
      <c r="K62" s="34">
        <f t="shared" si="8"/>
        <v>-25.775818320464126</v>
      </c>
      <c r="L62" s="34">
        <f t="shared" si="8"/>
        <v>-28.862415411830575</v>
      </c>
      <c r="M62" s="34">
        <f t="shared" si="8"/>
        <v>-27.836056060600125</v>
      </c>
      <c r="N62" s="34">
        <f t="shared" si="8"/>
        <v>-26.788747661828697</v>
      </c>
      <c r="O62" s="34">
        <f t="shared" si="8"/>
        <v>-25.719834769287466</v>
      </c>
      <c r="P62" s="34">
        <f t="shared" si="8"/>
        <v>-24.628661542205503</v>
      </c>
      <c r="Q62" s="34">
        <f t="shared" si="8"/>
        <v>-23.514574526264795</v>
      </c>
      <c r="R62" s="34">
        <f t="shared" si="8"/>
        <v>-22.376924285586135</v>
      </c>
      <c r="S62" s="34">
        <f t="shared" si="8"/>
        <v>-21.215069244863024</v>
      </c>
      <c r="T62" s="34">
        <f t="shared" si="8"/>
        <v>-20.028388496343943</v>
      </c>
      <c r="U62" s="34">
        <f t="shared" si="8"/>
        <v>-18.816496505166096</v>
      </c>
      <c r="V62" s="34">
        <f t="shared" si="8"/>
        <v>-17.579169735946351</v>
      </c>
      <c r="W62" s="34">
        <f t="shared" si="8"/>
        <v>-16.317107985040295</v>
      </c>
      <c r="X62" s="34">
        <f t="shared" si="8"/>
        <v>-15.032570783684141</v>
      </c>
      <c r="Y62" s="34">
        <f t="shared" si="8"/>
        <v>-13.731189532644887</v>
      </c>
      <c r="Z62" s="34">
        <f t="shared" si="8"/>
        <v>-12.419870458733424</v>
      </c>
      <c r="AA62" s="34">
        <f t="shared" si="8"/>
        <v>-11.103271556501255</v>
      </c>
      <c r="AB62" s="34">
        <f t="shared" si="8"/>
        <v>-9.7893198325046207</v>
      </c>
      <c r="AC62" s="34">
        <f t="shared" si="8"/>
        <v>-8.4856591902865635</v>
      </c>
      <c r="AD62" s="34">
        <f t="shared" si="8"/>
        <v>-7.1959960535511076</v>
      </c>
      <c r="AE62" s="34">
        <f t="shared" si="8"/>
        <v>-5.9229390070223111</v>
      </c>
      <c r="AF62" s="34">
        <f t="shared" si="8"/>
        <v>-4.6680066844703791</v>
      </c>
      <c r="AG62" s="34">
        <f t="shared" si="8"/>
        <v>-3.4312348679214977</v>
      </c>
      <c r="AH62" s="34">
        <f t="shared" si="8"/>
        <v>-2.2126235454843117</v>
      </c>
      <c r="AI62" s="34">
        <f t="shared" si="8"/>
        <v>-1.0121729825109393</v>
      </c>
      <c r="AJ62" s="34">
        <f t="shared" si="8"/>
        <v>0.18827758046243304</v>
      </c>
      <c r="AK62" s="34">
        <f t="shared" si="8"/>
        <v>1.3887281434358054</v>
      </c>
      <c r="AL62" s="34">
        <f t="shared" si="8"/>
        <v>2.5891787064091778</v>
      </c>
      <c r="AM62" s="34">
        <f t="shared" si="8"/>
        <v>3.7896292693825502</v>
      </c>
      <c r="AN62" s="34">
        <f t="shared" si="8"/>
        <v>4.9900798323559226</v>
      </c>
      <c r="AO62" s="34">
        <f t="shared" si="8"/>
        <v>6.1905303953292954</v>
      </c>
      <c r="AP62" s="34">
        <f t="shared" si="8"/>
        <v>7.3909809583026682</v>
      </c>
      <c r="AQ62" s="34">
        <f t="shared" si="8"/>
        <v>8.591431521276041</v>
      </c>
      <c r="AR62" s="34">
        <f t="shared" si="8"/>
        <v>9.7918820842494139</v>
      </c>
      <c r="AS62" s="34">
        <f t="shared" si="8"/>
        <v>10.992332647222787</v>
      </c>
      <c r="AT62" s="34">
        <f t="shared" si="8"/>
        <v>12.19278321019616</v>
      </c>
      <c r="AU62" s="34">
        <f t="shared" si="8"/>
        <v>13.393233773169532</v>
      </c>
      <c r="AV62" s="34">
        <f t="shared" si="8"/>
        <v>14.593684336142905</v>
      </c>
      <c r="AW62" s="34">
        <f t="shared" si="8"/>
        <v>15.794134899116278</v>
      </c>
      <c r="AX62" s="34">
        <f t="shared" si="8"/>
        <v>16.177222959456291</v>
      </c>
      <c r="AY62" s="34">
        <f t="shared" si="8"/>
        <v>16.470657686462971</v>
      </c>
      <c r="AZ62" s="34">
        <f t="shared" si="8"/>
        <v>16.674547718244302</v>
      </c>
      <c r="BA62" s="34">
        <f t="shared" si="8"/>
        <v>16.789320681982169</v>
      </c>
      <c r="BB62" s="34">
        <f t="shared" si="8"/>
        <v>16.815733334556889</v>
      </c>
      <c r="BC62" s="34">
        <f t="shared" si="8"/>
        <v>16.754802649718581</v>
      </c>
      <c r="BD62" s="34">
        <f t="shared" si="8"/>
        <v>16.607874347558248</v>
      </c>
    </row>
    <row r="63" spans="1:56" ht="16.5" collapsed="1" x14ac:dyDescent="0.3">
      <c r="A63" s="115"/>
      <c r="B63" s="9" t="s">
        <v>8</v>
      </c>
      <c r="C63" s="11" t="s">
        <v>67</v>
      </c>
      <c r="D63" s="9" t="s">
        <v>40</v>
      </c>
      <c r="E63" s="34">
        <f>AVERAGE(E61:E62)*'Fixed data'!$C$3</f>
        <v>-9.7430760000000019E-2</v>
      </c>
      <c r="F63" s="34">
        <f>AVERAGE(F61:F62)*'Fixed data'!$C$3</f>
        <v>-0.29000908953614768</v>
      </c>
      <c r="G63" s="34">
        <f>AVERAGE(G61:G62)*'Fixed data'!$C$3</f>
        <v>-0.47767700037883926</v>
      </c>
      <c r="H63" s="34">
        <f>AVERAGE(H61:H62)*'Fixed data'!$C$3</f>
        <v>-0.65974310025899108</v>
      </c>
      <c r="I63" s="34">
        <f>AVERAGE(I61:I62)*'Fixed data'!$C$3</f>
        <v>-0.83559551966867651</v>
      </c>
      <c r="J63" s="34">
        <f>AVERAGE(J61:J62)*'Fixed data'!$C$3</f>
        <v>-1.0046370384334091</v>
      </c>
      <c r="K63" s="34">
        <f>AVERAGE(K61:K62)*'Fixed data'!$C$3</f>
        <v>-1.1661719606202403</v>
      </c>
      <c r="L63" s="34">
        <f>AVERAGE(L61:L62)*'Fixed data'!$C$3</f>
        <v>-1.3195133446349172</v>
      </c>
      <c r="M63" s="34">
        <f>AVERAGE(M61:M62)*'Fixed data'!$C$3</f>
        <v>-1.3692680860592015</v>
      </c>
      <c r="N63" s="34">
        <f>AVERAGE(N61:N62)*'Fixed data'!$C$3</f>
        <v>-1.3191890098966561</v>
      </c>
      <c r="O63" s="34">
        <f>AVERAGE(O61:O62)*'Fixed data'!$C$3</f>
        <v>-1.2680822657114554</v>
      </c>
      <c r="P63" s="34">
        <f>AVERAGE(P61:P62)*'Fixed data'!$C$3</f>
        <v>-1.2159161859225551</v>
      </c>
      <c r="Q63" s="34">
        <f>AVERAGE(Q61:Q62)*'Fixed data'!$C$3</f>
        <v>-1.1626591510535578</v>
      </c>
      <c r="R63" s="34">
        <f>AVERAGE(R61:R62)*'Fixed data'!$C$3</f>
        <v>-1.1082796963062</v>
      </c>
      <c r="S63" s="34">
        <f>AVERAGE(S61:S62)*'Fixed data'!$C$3</f>
        <v>-1.0527466437603472</v>
      </c>
      <c r="T63" s="34">
        <f>AVERAGE(T61:T62)*'Fixed data'!$C$3</f>
        <v>-0.99602950445014826</v>
      </c>
      <c r="U63" s="34">
        <f>AVERAGE(U61:U62)*'Fixed data'!$C$3</f>
        <v>-0.9381039727864674</v>
      </c>
      <c r="V63" s="34">
        <f>AVERAGE(V61:V62)*'Fixed data'!$C$3</f>
        <v>-0.87895533972286577</v>
      </c>
      <c r="W63" s="34">
        <f>AVERAGE(W61:W62)*'Fixed data'!$C$3</f>
        <v>-0.81859510696182758</v>
      </c>
      <c r="X63" s="34">
        <f>AVERAGE(X61:X62)*'Fixed data'!$C$3</f>
        <v>-0.7570947422646952</v>
      </c>
      <c r="Y63" s="34">
        <f>AVERAGE(Y61:Y62)*'Fixed data'!$C$3</f>
        <v>-0.69464481163934599</v>
      </c>
      <c r="Z63" s="34">
        <f>AVERAGE(Z61:Z62)*'Fixed data'!$C$3</f>
        <v>-0.63154809879178619</v>
      </c>
      <c r="AA63" s="34">
        <f>AVERAGE(AA61:AA62)*'Fixed data'!$C$3</f>
        <v>-0.56808387966791751</v>
      </c>
      <c r="AB63" s="34">
        <f>AVERAGE(AB61:AB62)*'Fixed data'!$C$3</f>
        <v>-0.50455608204449198</v>
      </c>
      <c r="AC63" s="34">
        <f>AVERAGE(AC61:AC62)*'Fixed data'!$C$3</f>
        <v>-0.44134074340040719</v>
      </c>
      <c r="AD63" s="34">
        <f>AVERAGE(AD61:AD62)*'Fixed data'!$C$3</f>
        <v>-0.3787119741386798</v>
      </c>
      <c r="AE63" s="34">
        <f>AVERAGE(AE61:AE62)*'Fixed data'!$C$3</f>
        <v>-0.3168222817128481</v>
      </c>
      <c r="AF63" s="34">
        <f>AVERAGE(AF61:AF62)*'Fixed data'!$C$3</f>
        <v>-0.25577133844954847</v>
      </c>
      <c r="AG63" s="34">
        <f>AVERAGE(AG61:AG62)*'Fixed data'!$C$3</f>
        <v>-0.19559668349026385</v>
      </c>
      <c r="AH63" s="34">
        <f>AVERAGE(AH61:AH62)*'Fixed data'!$C$3</f>
        <v>-0.1362991806837503</v>
      </c>
      <c r="AI63" s="34">
        <f>AVERAGE(AI61:AI62)*'Fixed data'!$C$3</f>
        <v>-7.7878836151085318E-2</v>
      </c>
      <c r="AJ63" s="34">
        <f>AVERAGE(AJ61:AJ62)*'Fixed data'!$C$3</f>
        <v>-1.9897073959471427E-2</v>
      </c>
      <c r="AK63" s="34">
        <f>AVERAGE(AK61:AK62)*'Fixed data'!$C$3</f>
        <v>3.8084688232142463E-2</v>
      </c>
      <c r="AL63" s="34">
        <f>AVERAGE(AL61:AL62)*'Fixed data'!$C$3</f>
        <v>9.6066450423756347E-2</v>
      </c>
      <c r="AM63" s="34">
        <f>AVERAGE(AM61:AM62)*'Fixed data'!$C$3</f>
        <v>0.15404821261537024</v>
      </c>
      <c r="AN63" s="34">
        <f>AVERAGE(AN61:AN62)*'Fixed data'!$C$3</f>
        <v>0.21202997480698413</v>
      </c>
      <c r="AO63" s="34">
        <f>AVERAGE(AO61:AO62)*'Fixed data'!$C$3</f>
        <v>0.27001173699859804</v>
      </c>
      <c r="AP63" s="34">
        <f>AVERAGE(AP61:AP62)*'Fixed data'!$C$3</f>
        <v>0.32799349919021192</v>
      </c>
      <c r="AQ63" s="34">
        <f>AVERAGE(AQ61:AQ62)*'Fixed data'!$C$3</f>
        <v>0.38597526138182586</v>
      </c>
      <c r="AR63" s="34">
        <f>AVERAGE(AR61:AR62)*'Fixed data'!$C$3</f>
        <v>0.44395702357343975</v>
      </c>
      <c r="AS63" s="34">
        <f>AVERAGE(AS61:AS62)*'Fixed data'!$C$3</f>
        <v>0.50193878576505369</v>
      </c>
      <c r="AT63" s="34">
        <f>AVERAGE(AT61:AT62)*'Fixed data'!$C$3</f>
        <v>0.55992054795666757</v>
      </c>
      <c r="AU63" s="34">
        <f>AVERAGE(AU61:AU62)*'Fixed data'!$C$3</f>
        <v>0.61790231014828145</v>
      </c>
      <c r="AV63" s="34">
        <f>AVERAGE(AV61:AV62)*'Fixed data'!$C$3</f>
        <v>0.67588407233989545</v>
      </c>
      <c r="AW63" s="34">
        <f>AVERAGE(AW61:AW62)*'Fixed data'!$C$3</f>
        <v>0.73386583453150933</v>
      </c>
      <c r="AX63" s="34">
        <f>AVERAGE(AX61:AX62)*'Fixed data'!$C$3</f>
        <v>0.77210829228452749</v>
      </c>
      <c r="AY63" s="34">
        <f>AVERAGE(AY61:AY62)*'Fixed data'!$C$3</f>
        <v>0.78844631759895012</v>
      </c>
      <c r="AZ63" s="34">
        <f>AVERAGE(AZ61:AZ62)*'Fixed data'!$C$3</f>
        <v>0.80045671052368061</v>
      </c>
      <c r="BA63" s="34">
        <f>AVERAGE(BA61:BA62)*'Fixed data'!$C$3</f>
        <v>0.80815242186546943</v>
      </c>
      <c r="BB63" s="34">
        <f>AVERAGE(BB61:BB62)*'Fixed data'!$C$3</f>
        <v>0.81156205449941832</v>
      </c>
      <c r="BC63" s="34">
        <f>AVERAGE(BC61:BC62)*'Fixed data'!$C$3</f>
        <v>0.81072844402025257</v>
      </c>
      <c r="BD63" s="34">
        <f>AVERAGE(BD61:BD62)*'Fixed data'!$C$3</f>
        <v>0.80570864948423548</v>
      </c>
    </row>
    <row r="64" spans="1:56" ht="15.75" thickBot="1" x14ac:dyDescent="0.35">
      <c r="A64" s="114"/>
      <c r="B64" s="12" t="s">
        <v>94</v>
      </c>
      <c r="C64" s="12" t="s">
        <v>45</v>
      </c>
      <c r="D64" s="12" t="s">
        <v>40</v>
      </c>
      <c r="E64" s="53">
        <f t="shared" ref="E64:BD64" si="9">E29+E60+E63</f>
        <v>-1.1060307599999994</v>
      </c>
      <c r="F64" s="53">
        <f t="shared" si="9"/>
        <v>-1.3870402441546532</v>
      </c>
      <c r="G64" s="53">
        <f t="shared" si="9"/>
        <v>-1.6594420444265066</v>
      </c>
      <c r="H64" s="53">
        <f t="shared" si="9"/>
        <v>-1.9221116974465398</v>
      </c>
      <c r="I64" s="53">
        <f t="shared" si="9"/>
        <v>-2.1748834733305498</v>
      </c>
      <c r="J64" s="53">
        <f t="shared" si="9"/>
        <v>-2.4161289784845188</v>
      </c>
      <c r="K64" s="53">
        <f t="shared" si="9"/>
        <v>-2.6444280685922275</v>
      </c>
      <c r="L64" s="53">
        <f t="shared" si="9"/>
        <v>-2.8590430423210362</v>
      </c>
      <c r="M64" s="53">
        <f t="shared" si="9"/>
        <v>-1.9833614906305974</v>
      </c>
      <c r="N64" s="53">
        <f t="shared" si="9"/>
        <v>-1.9188836871014954</v>
      </c>
      <c r="O64" s="53">
        <f t="shared" si="9"/>
        <v>-1.8524288478834758</v>
      </c>
      <c r="P64" s="53">
        <f t="shared" si="9"/>
        <v>-1.7839295442289649</v>
      </c>
      <c r="Q64" s="53">
        <f t="shared" si="9"/>
        <v>-1.7133182872836024</v>
      </c>
      <c r="R64" s="53">
        <f t="shared" si="9"/>
        <v>-1.6405274068026314</v>
      </c>
      <c r="S64" s="53">
        <f t="shared" si="9"/>
        <v>-1.5654897646860606</v>
      </c>
      <c r="T64" s="53">
        <f t="shared" si="9"/>
        <v>-1.4881414890980376</v>
      </c>
      <c r="U64" s="53">
        <f t="shared" si="9"/>
        <v>-1.4084782853503062</v>
      </c>
      <c r="V64" s="53">
        <f t="shared" si="9"/>
        <v>-1.3264927871403627</v>
      </c>
      <c r="W64" s="53">
        <f t="shared" si="9"/>
        <v>-1.2423979351399188</v>
      </c>
      <c r="X64" s="53">
        <f t="shared" si="9"/>
        <v>-1.1566507317696408</v>
      </c>
      <c r="Y64" s="53">
        <f t="shared" si="9"/>
        <v>-1.0703235395712674</v>
      </c>
      <c r="Z64" s="53">
        <f t="shared" si="9"/>
        <v>-0.98417120382549239</v>
      </c>
      <c r="AA64" s="53">
        <f t="shared" si="9"/>
        <v>-0.89808267275749676</v>
      </c>
      <c r="AB64" s="53">
        <f t="shared" si="9"/>
        <v>-0.81329222282311975</v>
      </c>
      <c r="AC64" s="53">
        <f t="shared" si="9"/>
        <v>-0.73031153055216813</v>
      </c>
      <c r="AD64" s="53">
        <f t="shared" si="9"/>
        <v>-0.64863347421517337</v>
      </c>
      <c r="AE64" s="53">
        <f t="shared" si="9"/>
        <v>-0.56823437908191821</v>
      </c>
      <c r="AF64" s="53">
        <f t="shared" si="9"/>
        <v>-0.48901139572039654</v>
      </c>
      <c r="AG64" s="53">
        <f t="shared" si="9"/>
        <v>-0.41067259470007256</v>
      </c>
      <c r="AH64" s="53">
        <f t="shared" si="9"/>
        <v>-0.33321086196950356</v>
      </c>
      <c r="AI64" s="53">
        <f t="shared" si="9"/>
        <v>-0.25662627083276013</v>
      </c>
      <c r="AJ64" s="53">
        <f t="shared" si="9"/>
        <v>-0.19864450864114624</v>
      </c>
      <c r="AK64" s="53">
        <f t="shared" si="9"/>
        <v>-0.14066274644953236</v>
      </c>
      <c r="AL64" s="53">
        <f t="shared" si="9"/>
        <v>-8.2680984257918463E-2</v>
      </c>
      <c r="AM64" s="53">
        <f t="shared" si="9"/>
        <v>-2.4699222066304566E-2</v>
      </c>
      <c r="AN64" s="53">
        <f t="shared" si="9"/>
        <v>3.3282540125309318E-2</v>
      </c>
      <c r="AO64" s="53">
        <f t="shared" si="9"/>
        <v>9.1264302316923229E-2</v>
      </c>
      <c r="AP64" s="53">
        <f t="shared" si="9"/>
        <v>0.14924606450853711</v>
      </c>
      <c r="AQ64" s="53">
        <f t="shared" si="9"/>
        <v>0.20722782670015105</v>
      </c>
      <c r="AR64" s="53">
        <f t="shared" si="9"/>
        <v>0.26520958889176494</v>
      </c>
      <c r="AS64" s="53">
        <f t="shared" si="9"/>
        <v>0.32319135108337887</v>
      </c>
      <c r="AT64" s="53">
        <f t="shared" si="9"/>
        <v>0.38117311327499276</v>
      </c>
      <c r="AU64" s="53">
        <f t="shared" si="9"/>
        <v>0.43915487546660664</v>
      </c>
      <c r="AV64" s="53">
        <f t="shared" si="9"/>
        <v>0.49713663765822064</v>
      </c>
      <c r="AW64" s="53">
        <f t="shared" si="9"/>
        <v>0.55511839984983458</v>
      </c>
      <c r="AX64" s="53">
        <f t="shared" si="9"/>
        <v>0.38902023194451324</v>
      </c>
      <c r="AY64" s="53">
        <f t="shared" si="9"/>
        <v>0.49501159059226912</v>
      </c>
      <c r="AZ64" s="53">
        <f t="shared" si="9"/>
        <v>0.59656667874234826</v>
      </c>
      <c r="BA64" s="53">
        <f t="shared" si="9"/>
        <v>0.69337945812760249</v>
      </c>
      <c r="BB64" s="53">
        <f t="shared" si="9"/>
        <v>0.78514940192469818</v>
      </c>
      <c r="BC64" s="53">
        <f t="shared" si="9"/>
        <v>0.87165912885856167</v>
      </c>
      <c r="BD64" s="53">
        <f t="shared" si="9"/>
        <v>0.95263695164457007</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4.5737879225060625E-2</v>
      </c>
      <c r="G67" s="81">
        <f>'Fixed data'!$G$7*G$88/1000000</f>
        <v>9.709326515141356E-2</v>
      </c>
      <c r="H67" s="81">
        <f>'Fixed data'!$G$7*H$88/1000000</f>
        <v>0.15888835159792861</v>
      </c>
      <c r="I67" s="81">
        <f>'Fixed data'!$G$7*I$88/1000000</f>
        <v>0.22799219076902044</v>
      </c>
      <c r="J67" s="81">
        <f>'Fixed data'!$G$7*J$88/1000000</f>
        <v>0.30783346425820868</v>
      </c>
      <c r="K67" s="81">
        <f>'Fixed data'!$G$7*K$88/1000000</f>
        <v>0.40020292281875952</v>
      </c>
      <c r="L67" s="81">
        <f>'Fixed data'!$G$7*L$88/1000000</f>
        <v>0.50020054199925834</v>
      </c>
      <c r="M67" s="81">
        <f>'Fixed data'!$G$7*M$88/1000000</f>
        <v>0.60942910944858275</v>
      </c>
      <c r="N67" s="81">
        <f>'Fixed data'!$G$7*N$88/1000000</f>
        <v>0.66172925830099727</v>
      </c>
      <c r="O67" s="81">
        <f>'Fixed data'!$G$7*O$88/1000000</f>
        <v>0.71640525919489295</v>
      </c>
      <c r="P67" s="81">
        <f>'Fixed data'!$G$7*P$88/1000000</f>
        <v>0.77351071277225414</v>
      </c>
      <c r="Q67" s="81">
        <f>'Fixed data'!$G$7*Q$88/1000000</f>
        <v>0.83309398929786305</v>
      </c>
      <c r="R67" s="81">
        <f>'Fixed data'!$G$7*R$88/1000000</f>
        <v>0.8952012007649377</v>
      </c>
      <c r="S67" s="81">
        <f>'Fixed data'!$G$7*S$88/1000000</f>
        <v>0.95986181427159978</v>
      </c>
      <c r="T67" s="81">
        <f>'Fixed data'!$G$7*T$88/1000000</f>
        <v>1.0271086522465787</v>
      </c>
      <c r="U67" s="81">
        <f>'Fixed data'!$G$7*U$88/1000000</f>
        <v>1.0965636423730114</v>
      </c>
      <c r="V67" s="81">
        <f>'Fixed data'!$G$7*V$88/1000000</f>
        <v>1.1679259848460684</v>
      </c>
      <c r="W67" s="81">
        <f>'Fixed data'!$G$7*W$88/1000000</f>
        <v>1.239642783710653</v>
      </c>
      <c r="X67" s="81">
        <f>'Fixed data'!$G$7*X$88/1000000</f>
        <v>1.3089786633548222</v>
      </c>
      <c r="Y67" s="81">
        <f>'Fixed data'!$G$7*Y$88/1000000</f>
        <v>1.3697208585282705</v>
      </c>
      <c r="Z67" s="81">
        <f>'Fixed data'!$G$7*Z$88/1000000</f>
        <v>1.4193139580153811</v>
      </c>
      <c r="AA67" s="81">
        <f>'Fixed data'!$G$7*AA$88/1000000</f>
        <v>1.4613839999505593</v>
      </c>
      <c r="AB67" s="81">
        <f>'Fixed data'!$G$7*AB$88/1000000</f>
        <v>1.4901986180684723</v>
      </c>
      <c r="AC67" s="81">
        <f>'Fixed data'!$G$7*AC$88/1000000</f>
        <v>1.5054381155879348</v>
      </c>
      <c r="AD67" s="81">
        <f>'Fixed data'!$G$7*AD$88/1000000</f>
        <v>1.5136820315975048</v>
      </c>
      <c r="AE67" s="81">
        <f>'Fixed data'!$G$7*AE$88/1000000</f>
        <v>1.5166156243881739</v>
      </c>
      <c r="AF67" s="81">
        <f>'Fixed data'!$G$7*AF$88/1000000</f>
        <v>1.5167398699002355</v>
      </c>
      <c r="AG67" s="81">
        <f>'Fixed data'!$G$7*AG$88/1000000</f>
        <v>1.516748277931778</v>
      </c>
      <c r="AH67" s="81">
        <f>'Fixed data'!$G$7*AH$88/1000000</f>
        <v>1.5167569071427007</v>
      </c>
      <c r="AI67" s="81">
        <f>'Fixed data'!$G$7*AI$88/1000000</f>
        <v>1.516764961955406</v>
      </c>
      <c r="AJ67" s="81">
        <f>'Fixed data'!$G$7*AJ$88/1000000</f>
        <v>1.516764961955406</v>
      </c>
      <c r="AK67" s="81">
        <f>'Fixed data'!$G$7*AK$88/1000000</f>
        <v>1.516764961955406</v>
      </c>
      <c r="AL67" s="81">
        <f>'Fixed data'!$G$7*AL$88/1000000</f>
        <v>1.516764961955406</v>
      </c>
      <c r="AM67" s="81">
        <f>'Fixed data'!$G$7*AM$88/1000000</f>
        <v>1.516764961955406</v>
      </c>
      <c r="AN67" s="81">
        <f>'Fixed data'!$G$7*AN$88/1000000</f>
        <v>1.516764961955406</v>
      </c>
      <c r="AO67" s="81">
        <f>'Fixed data'!$G$7*AO$88/1000000</f>
        <v>1.516764961955406</v>
      </c>
      <c r="AP67" s="81">
        <f>'Fixed data'!$G$7*AP$88/1000000</f>
        <v>1.516764961955406</v>
      </c>
      <c r="AQ67" s="81">
        <f>'Fixed data'!$G$7*AQ$88/1000000</f>
        <v>1.516764961955406</v>
      </c>
      <c r="AR67" s="81">
        <f>'Fixed data'!$G$7*AR$88/1000000</f>
        <v>1.516764961955406</v>
      </c>
      <c r="AS67" s="81">
        <f>'Fixed data'!$G$7*AS$88/1000000</f>
        <v>1.516764961955406</v>
      </c>
      <c r="AT67" s="81">
        <f>'Fixed data'!$G$7*AT$88/1000000</f>
        <v>1.516764961955406</v>
      </c>
      <c r="AU67" s="81">
        <f>'Fixed data'!$G$7*AU$88/1000000</f>
        <v>1.516764961955406</v>
      </c>
      <c r="AV67" s="81">
        <f>'Fixed data'!$G$7*AV$88/1000000</f>
        <v>1.516764961955406</v>
      </c>
      <c r="AW67" s="81">
        <f>'Fixed data'!$G$7*AW$88/1000000</f>
        <v>1.516764961955406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4.981839132419786E-2</v>
      </c>
      <c r="G68" s="81">
        <f>'Fixed data'!$G$8*G89/1000000</f>
        <v>0.10575545609484271</v>
      </c>
      <c r="H68" s="81">
        <f>'Fixed data'!$G$8*H89/1000000</f>
        <v>0.17306360091190415</v>
      </c>
      <c r="I68" s="81">
        <f>'Fixed data'!$G$8*I89/1000000</f>
        <v>0.24833254997903237</v>
      </c>
      <c r="J68" s="81">
        <f>'Fixed data'!$G$8*J89/1000000</f>
        <v>0.33529687525818153</v>
      </c>
      <c r="K68" s="81">
        <f>'Fixed data'!$G$8*K89/1000000</f>
        <v>0.43590708961312941</v>
      </c>
      <c r="L68" s="81">
        <f>'Fixed data'!$G$8*L89/1000000</f>
        <v>0.54482601213921378</v>
      </c>
      <c r="M68" s="81">
        <f>'Fixed data'!$G$8*M89/1000000</f>
        <v>0.66379942343789189</v>
      </c>
      <c r="N68" s="81">
        <f>'Fixed data'!$G$8*N89/1000000</f>
        <v>0.72076553830787071</v>
      </c>
      <c r="O68" s="81">
        <f>'Fixed data'!$G$8*O89/1000000</f>
        <v>0.7803194672334095</v>
      </c>
      <c r="P68" s="81">
        <f>'Fixed data'!$G$8*P89/1000000</f>
        <v>0.84251959284622258</v>
      </c>
      <c r="Q68" s="81">
        <f>'Fixed data'!$G$8*Q89/1000000</f>
        <v>0.90741860077190406</v>
      </c>
      <c r="R68" s="81">
        <f>'Fixed data'!$G$8*R89/1000000</f>
        <v>0.97506671689237978</v>
      </c>
      <c r="S68" s="81">
        <f>'Fixed data'!$G$8*S89/1000000</f>
        <v>1.0454960372175728</v>
      </c>
      <c r="T68" s="81">
        <f>'Fixed data'!$G$8*T89/1000000</f>
        <v>1.1187423124344358</v>
      </c>
      <c r="U68" s="81">
        <f>'Fixed data'!$G$8*U89/1000000</f>
        <v>1.1943937404447003</v>
      </c>
      <c r="V68" s="81">
        <f>'Fixed data'!$G$8*V89/1000000</f>
        <v>1.2721226855415939</v>
      </c>
      <c r="W68" s="81">
        <f>'Fixed data'!$G$8*W89/1000000</f>
        <v>1.3502377099128577</v>
      </c>
      <c r="X68" s="81">
        <f>'Fixed data'!$G$8*X89/1000000</f>
        <v>1.4257594009804546</v>
      </c>
      <c r="Y68" s="81">
        <f>'Fixed data'!$G$8*Y89/1000000</f>
        <v>1.4919207206636311</v>
      </c>
      <c r="Z68" s="81">
        <f>'Fixed data'!$G$8*Z89/1000000</f>
        <v>1.5459382763327851</v>
      </c>
      <c r="AA68" s="81">
        <f>'Fixed data'!$G$8*AA89/1000000</f>
        <v>1.5917616036855982</v>
      </c>
      <c r="AB68" s="81">
        <f>'Fixed data'!$G$8*AB89/1000000</f>
        <v>1.6231469224974175</v>
      </c>
      <c r="AC68" s="81">
        <f>'Fixed data'!$G$8*AC89/1000000</f>
        <v>1.6397460141883786</v>
      </c>
      <c r="AD68" s="81">
        <f>'Fixed data'!$G$8*AD89/1000000</f>
        <v>1.6487254124632591</v>
      </c>
      <c r="AE68" s="81">
        <f>'Fixed data'!$G$8*AE89/1000000</f>
        <v>1.6519207261968065</v>
      </c>
      <c r="AF68" s="81">
        <f>'Fixed data'!$G$8*AF89/1000000</f>
        <v>1.6520560562917956</v>
      </c>
      <c r="AG68" s="81">
        <f>'Fixed data'!$G$8*AG89/1000000</f>
        <v>1.6520652144471968</v>
      </c>
      <c r="AH68" s="81">
        <f>'Fixed data'!$G$8*AH89/1000000</f>
        <v>1.652074613514531</v>
      </c>
      <c r="AI68" s="81">
        <f>'Fixed data'!$G$8*AI89/1000000</f>
        <v>1.6520833869386209</v>
      </c>
      <c r="AJ68" s="81">
        <f>'Fixed data'!$G$8*AJ89/1000000</f>
        <v>1.6520833869386209</v>
      </c>
      <c r="AK68" s="81">
        <f>'Fixed data'!$G$8*AK89/1000000</f>
        <v>1.6520833869386209</v>
      </c>
      <c r="AL68" s="81">
        <f>'Fixed data'!$G$8*AL89/1000000</f>
        <v>1.6520833869386209</v>
      </c>
      <c r="AM68" s="81">
        <f>'Fixed data'!$G$8*AM89/1000000</f>
        <v>1.6520833869386209</v>
      </c>
      <c r="AN68" s="81">
        <f>'Fixed data'!$G$8*AN89/1000000</f>
        <v>1.6520833869386209</v>
      </c>
      <c r="AO68" s="81">
        <f>'Fixed data'!$G$8*AO89/1000000</f>
        <v>1.6520833869386209</v>
      </c>
      <c r="AP68" s="81">
        <f>'Fixed data'!$G$8*AP89/1000000</f>
        <v>1.6520833869386209</v>
      </c>
      <c r="AQ68" s="81">
        <f>'Fixed data'!$G$8*AQ89/1000000</f>
        <v>1.6520833869386209</v>
      </c>
      <c r="AR68" s="81">
        <f>'Fixed data'!$G$8*AR89/1000000</f>
        <v>1.6520833869386209</v>
      </c>
      <c r="AS68" s="81">
        <f>'Fixed data'!$G$8*AS89/1000000</f>
        <v>1.6520833869386209</v>
      </c>
      <c r="AT68" s="81">
        <f>'Fixed data'!$G$8*AT89/1000000</f>
        <v>1.6520833869386209</v>
      </c>
      <c r="AU68" s="81">
        <f>'Fixed data'!$G$8*AU89/1000000</f>
        <v>1.6520833869386209</v>
      </c>
      <c r="AV68" s="81">
        <f>'Fixed data'!$G$8*AV89/1000000</f>
        <v>1.6520833869386209</v>
      </c>
      <c r="AW68" s="81">
        <f>'Fixed data'!$G$8*AW89/1000000</f>
        <v>1.6520833869386209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1.1672512191850594E-2</v>
      </c>
      <c r="G70" s="34">
        <f>G91*'Fixed data'!$G$9</f>
        <v>2.5103734806696761E-2</v>
      </c>
      <c r="H70" s="34">
        <f>H91*'Fixed data'!$G$9</f>
        <v>4.0953215155111966E-2</v>
      </c>
      <c r="I70" s="34">
        <f>I91*'Fixed data'!$G$9</f>
        <v>5.8658817674698258E-2</v>
      </c>
      <c r="J70" s="34">
        <f>J91*'Fixed data'!$G$9</f>
        <v>7.868838667431001E-2</v>
      </c>
      <c r="K70" s="34">
        <f>K91*'Fixed data'!$G$9</f>
        <v>0.10209756778053659</v>
      </c>
      <c r="L70" s="34">
        <f>L91*'Fixed data'!$G$9</f>
        <v>0.12725576191427349</v>
      </c>
      <c r="M70" s="34">
        <f>M91*'Fixed data'!$G$9</f>
        <v>0.15496030385485074</v>
      </c>
      <c r="N70" s="34">
        <f>N91*'Fixed data'!$G$9</f>
        <v>0.16825315535964958</v>
      </c>
      <c r="O70" s="34">
        <f>O91*'Fixed data'!$G$9</f>
        <v>0.18214973901602113</v>
      </c>
      <c r="P70" s="34">
        <f>P91*'Fixed data'!$G$9</f>
        <v>0.19666367168077015</v>
      </c>
      <c r="Q70" s="34">
        <f>Q91*'Fixed data'!$G$9</f>
        <v>0.21180555673285978</v>
      </c>
      <c r="R70" s="34">
        <f>R91*'Fixed data'!$G$9</f>
        <v>0.22758729009917808</v>
      </c>
      <c r="S70" s="34">
        <f>S91*'Fixed data'!$G$9</f>
        <v>0.24402154952697355</v>
      </c>
      <c r="T70" s="34">
        <f>T91*'Fixed data'!$G$9</f>
        <v>0.26111352491114248</v>
      </c>
      <c r="U70" s="34">
        <f>U91*'Fixed data'!$G$9</f>
        <v>0.27876216905460216</v>
      </c>
      <c r="V70" s="34">
        <f>V91*'Fixed data'!$G$9</f>
        <v>0.29691244028400321</v>
      </c>
      <c r="W70" s="34">
        <f>W91*'Fixed data'!$G$9</f>
        <v>0.31515419389768418</v>
      </c>
      <c r="X70" s="34">
        <f>X91*'Fixed data'!$G$9</f>
        <v>0.33276791737312589</v>
      </c>
      <c r="Y70" s="34">
        <f>Y91*'Fixed data'!$G$9</f>
        <v>0.34814138213002183</v>
      </c>
      <c r="Z70" s="34">
        <f>Z91*'Fixed data'!$G$9</f>
        <v>0.36065945522253567</v>
      </c>
      <c r="AA70" s="34">
        <f>AA91*'Fixed data'!$G$9</f>
        <v>0.37129589500205429</v>
      </c>
      <c r="AB70" s="34">
        <f>AB91*'Fixed data'!$G$9</f>
        <v>0.37845340056426297</v>
      </c>
      <c r="AC70" s="34">
        <f>AC91*'Fixed data'!$G$9</f>
        <v>0.38218133650926184</v>
      </c>
      <c r="AD70" s="34">
        <f>AD91*'Fixed data'!$G$9</f>
        <v>0.38419136602348303</v>
      </c>
      <c r="AE70" s="34">
        <f>AE91*'Fixed data'!$G$9</f>
        <v>0.38495886829694465</v>
      </c>
      <c r="AF70" s="34">
        <f>AF91*'Fixed data'!$G$9</f>
        <v>0.38500755572343265</v>
      </c>
      <c r="AG70" s="34">
        <f>AG91*'Fixed data'!$G$9</f>
        <v>0.38501408524583081</v>
      </c>
      <c r="AH70" s="34">
        <f>AH91*'Fixed data'!$G$9</f>
        <v>0.38502078653206073</v>
      </c>
      <c r="AI70" s="34">
        <f>AI91*'Fixed data'!$G$9</f>
        <v>0.38502704175121744</v>
      </c>
      <c r="AJ70" s="34">
        <f>AJ91*'Fixed data'!$G$9</f>
        <v>0.38502704175121744</v>
      </c>
      <c r="AK70" s="34">
        <f>AK91*'Fixed data'!$G$9</f>
        <v>0.38502704175121744</v>
      </c>
      <c r="AL70" s="34">
        <f>AL91*'Fixed data'!$G$9</f>
        <v>0.38502704175121744</v>
      </c>
      <c r="AM70" s="34">
        <f>AM91*'Fixed data'!$G$9</f>
        <v>0.38502704175121744</v>
      </c>
      <c r="AN70" s="34">
        <f>AN91*'Fixed data'!$G$9</f>
        <v>0.38502704175121744</v>
      </c>
      <c r="AO70" s="34">
        <f>AO91*'Fixed data'!$G$9</f>
        <v>0.38502704175121744</v>
      </c>
      <c r="AP70" s="34">
        <f>AP91*'Fixed data'!$G$9</f>
        <v>0.38502704175121744</v>
      </c>
      <c r="AQ70" s="34">
        <f>AQ91*'Fixed data'!$G$9</f>
        <v>0.38502704175121744</v>
      </c>
      <c r="AR70" s="34">
        <f>AR91*'Fixed data'!$G$9</f>
        <v>0.38502704175121744</v>
      </c>
      <c r="AS70" s="34">
        <f>AS91*'Fixed data'!$G$9</f>
        <v>0.38502704175121744</v>
      </c>
      <c r="AT70" s="34">
        <f>AT91*'Fixed data'!$G$9</f>
        <v>0.38502704175121744</v>
      </c>
      <c r="AU70" s="34">
        <f>AU91*'Fixed data'!$G$9</f>
        <v>0.38502704175121744</v>
      </c>
      <c r="AV70" s="34">
        <f>AV91*'Fixed data'!$G$9</f>
        <v>0.38502704175121744</v>
      </c>
      <c r="AW70" s="34">
        <f>AW91*'Fixed data'!$G$9</f>
        <v>0.38502704175121744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3.5821072845996783E-4</v>
      </c>
      <c r="G71" s="34">
        <f>G92*'Fixed data'!$G$10</f>
        <v>7.7039346666531638E-4</v>
      </c>
      <c r="H71" s="34">
        <f>H92*'Fixed data'!$G$10</f>
        <v>1.2567886666018755E-3</v>
      </c>
      <c r="I71" s="34">
        <f>I92*'Fixed data'!$G$10</f>
        <v>1.8001452870209653E-3</v>
      </c>
      <c r="J71" s="34">
        <f>J92*'Fixed data'!$G$10</f>
        <v>2.414820721423142E-3</v>
      </c>
      <c r="K71" s="34">
        <f>K92*'Fixed data'!$G$10</f>
        <v>3.1332110455357023E-3</v>
      </c>
      <c r="L71" s="34">
        <f>L92*'Fixed data'!$G$10</f>
        <v>3.9052757818378732E-3</v>
      </c>
      <c r="M71" s="34">
        <f>M92*'Fixed data'!$G$10</f>
        <v>4.7554838593339647E-3</v>
      </c>
      <c r="N71" s="34">
        <f>N92*'Fixed data'!$G$10</f>
        <v>5.163420209502903E-3</v>
      </c>
      <c r="O71" s="34">
        <f>O92*'Fixed data'!$G$10</f>
        <v>5.589884133706465E-3</v>
      </c>
      <c r="P71" s="34">
        <f>P92*'Fixed data'!$G$10</f>
        <v>6.0352935115000157E-3</v>
      </c>
      <c r="Q71" s="34">
        <f>Q92*'Fixed data'!$G$10</f>
        <v>6.4999737436228847E-3</v>
      </c>
      <c r="R71" s="34">
        <f>R92*'Fixed data'!$G$10</f>
        <v>6.9842898970432932E-3</v>
      </c>
      <c r="S71" s="34">
        <f>S92*'Fixed data'!$G$10</f>
        <v>7.4886310315456532E-3</v>
      </c>
      <c r="T71" s="34">
        <f>T92*'Fixed data'!$G$10</f>
        <v>8.0131564167029521E-3</v>
      </c>
      <c r="U71" s="34">
        <f>U92*'Fixed data'!$G$10</f>
        <v>8.5547650756662187E-3</v>
      </c>
      <c r="V71" s="34">
        <f>V92*'Fixed data'!$G$10</f>
        <v>9.1117678675218475E-3</v>
      </c>
      <c r="W71" s="34">
        <f>W92*'Fixed data'!$G$10</f>
        <v>9.6715781074209091E-3</v>
      </c>
      <c r="X71" s="34">
        <f>X92*'Fixed data'!$G$10</f>
        <v>1.0212115106939777E-2</v>
      </c>
      <c r="Y71" s="34">
        <f>Y92*'Fixed data'!$G$10</f>
        <v>1.0683902149780985E-2</v>
      </c>
      <c r="Z71" s="34">
        <f>Z92*'Fixed data'!$G$10</f>
        <v>1.106806178976953E-2</v>
      </c>
      <c r="AA71" s="34">
        <f>AA92*'Fixed data'!$G$10</f>
        <v>1.1394477113139559E-2</v>
      </c>
      <c r="AB71" s="34">
        <f>AB92*'Fixed data'!$G$10</f>
        <v>1.161412951009203E-2</v>
      </c>
      <c r="AC71" s="34">
        <f>AC92*'Fixed data'!$G$10</f>
        <v>1.1728533901242701E-2</v>
      </c>
      <c r="AD71" s="34">
        <f>AD92*'Fixed data'!$G$10</f>
        <v>1.1790218491901663E-2</v>
      </c>
      <c r="AE71" s="34">
        <f>AE92*'Fixed data'!$G$10</f>
        <v>1.1813771909019785E-2</v>
      </c>
      <c r="AF71" s="34">
        <f>AF92*'Fixed data'!$G$10</f>
        <v>1.1815266048260978E-2</v>
      </c>
      <c r="AG71" s="34">
        <f>AG92*'Fixed data'!$G$10</f>
        <v>1.1815466428859113E-2</v>
      </c>
      <c r="AH71" s="34">
        <f>AH92*'Fixed data'!$G$10</f>
        <v>1.1815672080614499E-2</v>
      </c>
      <c r="AI71" s="34">
        <f>AI92*'Fixed data'!$G$10</f>
        <v>1.1815864043284918E-2</v>
      </c>
      <c r="AJ71" s="34">
        <f>AJ92*'Fixed data'!$G$10</f>
        <v>1.1815864043284918E-2</v>
      </c>
      <c r="AK71" s="34">
        <f>AK92*'Fixed data'!$G$10</f>
        <v>1.1815864043284918E-2</v>
      </c>
      <c r="AL71" s="34">
        <f>AL92*'Fixed data'!$G$10</f>
        <v>1.1815864043284918E-2</v>
      </c>
      <c r="AM71" s="34">
        <f>AM92*'Fixed data'!$G$10</f>
        <v>1.1815864043284918E-2</v>
      </c>
      <c r="AN71" s="34">
        <f>AN92*'Fixed data'!$G$10</f>
        <v>1.1815864043284918E-2</v>
      </c>
      <c r="AO71" s="34">
        <f>AO92*'Fixed data'!$G$10</f>
        <v>1.1815864043284918E-2</v>
      </c>
      <c r="AP71" s="34">
        <f>AP92*'Fixed data'!$G$10</f>
        <v>1.1815864043284918E-2</v>
      </c>
      <c r="AQ71" s="34">
        <f>AQ92*'Fixed data'!$G$10</f>
        <v>1.1815864043284918E-2</v>
      </c>
      <c r="AR71" s="34">
        <f>AR92*'Fixed data'!$G$10</f>
        <v>1.1815864043284918E-2</v>
      </c>
      <c r="AS71" s="34">
        <f>AS92*'Fixed data'!$G$10</f>
        <v>1.1815864043284918E-2</v>
      </c>
      <c r="AT71" s="34">
        <f>AT92*'Fixed data'!$G$10</f>
        <v>1.1815864043284918E-2</v>
      </c>
      <c r="AU71" s="34">
        <f>AU92*'Fixed data'!$G$10</f>
        <v>1.1815864043284918E-2</v>
      </c>
      <c r="AV71" s="34">
        <f>AV92*'Fixed data'!$G$10</f>
        <v>1.1815864043284918E-2</v>
      </c>
      <c r="AW71" s="34">
        <f>AW92*'Fixed data'!$G$10</f>
        <v>1.1815864043284918E-2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0.10758699346956906</v>
      </c>
      <c r="G76" s="53">
        <f t="shared" si="10"/>
        <v>0.22872284951961835</v>
      </c>
      <c r="H76" s="53">
        <f t="shared" si="10"/>
        <v>0.37416195633154664</v>
      </c>
      <c r="I76" s="53">
        <f t="shared" si="10"/>
        <v>0.53678370370977202</v>
      </c>
      <c r="J76" s="53">
        <f t="shared" si="10"/>
        <v>0.72423354691212338</v>
      </c>
      <c r="K76" s="53">
        <f t="shared" si="10"/>
        <v>0.94134079125796122</v>
      </c>
      <c r="L76" s="53">
        <f t="shared" si="10"/>
        <v>1.1761875918345834</v>
      </c>
      <c r="M76" s="53">
        <f t="shared" si="10"/>
        <v>1.4329443206006593</v>
      </c>
      <c r="N76" s="53">
        <f t="shared" si="10"/>
        <v>1.5559113721780207</v>
      </c>
      <c r="O76" s="53">
        <f t="shared" si="10"/>
        <v>1.68446434957803</v>
      </c>
      <c r="P76" s="53">
        <f t="shared" si="10"/>
        <v>1.8187292708107468</v>
      </c>
      <c r="Q76" s="53">
        <f t="shared" si="10"/>
        <v>1.9588181205462498</v>
      </c>
      <c r="R76" s="53">
        <f t="shared" si="10"/>
        <v>2.1048394976535389</v>
      </c>
      <c r="S76" s="53">
        <f t="shared" si="10"/>
        <v>2.2568680320476919</v>
      </c>
      <c r="T76" s="53">
        <f t="shared" si="10"/>
        <v>2.4149776460088597</v>
      </c>
      <c r="U76" s="53">
        <f t="shared" si="10"/>
        <v>2.5782743169479798</v>
      </c>
      <c r="V76" s="53">
        <f t="shared" si="10"/>
        <v>2.7460728785391875</v>
      </c>
      <c r="W76" s="53">
        <f t="shared" si="10"/>
        <v>2.9147062656286162</v>
      </c>
      <c r="X76" s="53">
        <f t="shared" si="10"/>
        <v>3.0777180968153424</v>
      </c>
      <c r="Y76" s="53">
        <f t="shared" si="10"/>
        <v>3.2204668634717044</v>
      </c>
      <c r="Z76" s="53">
        <f t="shared" si="10"/>
        <v>3.3369797513604715</v>
      </c>
      <c r="AA76" s="53">
        <f t="shared" si="10"/>
        <v>3.4358359757513512</v>
      </c>
      <c r="AB76" s="53">
        <f t="shared" si="10"/>
        <v>3.5034130706402449</v>
      </c>
      <c r="AC76" s="53">
        <f t="shared" si="10"/>
        <v>3.5390940001868181</v>
      </c>
      <c r="AD76" s="53">
        <f t="shared" si="10"/>
        <v>3.558389028576149</v>
      </c>
      <c r="AE76" s="53">
        <f t="shared" si="10"/>
        <v>3.5653089907909448</v>
      </c>
      <c r="AF76" s="53">
        <f t="shared" si="10"/>
        <v>3.5656187479637245</v>
      </c>
      <c r="AG76" s="53">
        <f t="shared" si="10"/>
        <v>3.5656430440536648</v>
      </c>
      <c r="AH76" s="53">
        <f t="shared" si="10"/>
        <v>3.5656679792699073</v>
      </c>
      <c r="AI76" s="53">
        <f t="shared" si="10"/>
        <v>3.5656912546885295</v>
      </c>
      <c r="AJ76" s="53">
        <f t="shared" si="10"/>
        <v>3.5656912546885295</v>
      </c>
      <c r="AK76" s="53">
        <f t="shared" si="10"/>
        <v>3.5656912546885295</v>
      </c>
      <c r="AL76" s="53">
        <f t="shared" si="10"/>
        <v>3.5656912546885295</v>
      </c>
      <c r="AM76" s="53">
        <f t="shared" si="10"/>
        <v>3.5656912546885295</v>
      </c>
      <c r="AN76" s="53">
        <f t="shared" si="10"/>
        <v>3.5656912546885295</v>
      </c>
      <c r="AO76" s="53">
        <f t="shared" si="10"/>
        <v>3.5656912546885295</v>
      </c>
      <c r="AP76" s="53">
        <f t="shared" si="10"/>
        <v>3.5656912546885295</v>
      </c>
      <c r="AQ76" s="53">
        <f t="shared" si="10"/>
        <v>3.5656912546885295</v>
      </c>
      <c r="AR76" s="53">
        <f t="shared" si="10"/>
        <v>3.5656912546885295</v>
      </c>
      <c r="AS76" s="53">
        <f t="shared" si="10"/>
        <v>3.5656912546885295</v>
      </c>
      <c r="AT76" s="53">
        <f t="shared" si="10"/>
        <v>3.5656912546885295</v>
      </c>
      <c r="AU76" s="53">
        <f t="shared" si="10"/>
        <v>3.5656912546885295</v>
      </c>
      <c r="AV76" s="53">
        <f t="shared" si="10"/>
        <v>3.5656912546885295</v>
      </c>
      <c r="AW76" s="53">
        <f t="shared" si="10"/>
        <v>3.5656912546885295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-1.1060307599999994</v>
      </c>
      <c r="F77" s="54">
        <f>IF('Fixed data'!$G$19=FALSE,F64+F76,F64)</f>
        <v>-1.2794532506850842</v>
      </c>
      <c r="G77" s="54">
        <f>IF('Fixed data'!$G$19=FALSE,G64+G76,G64)</f>
        <v>-1.4307191949068883</v>
      </c>
      <c r="H77" s="54">
        <f>IF('Fixed data'!$G$19=FALSE,H64+H76,H64)</f>
        <v>-1.5479497411149932</v>
      </c>
      <c r="I77" s="54">
        <f>IF('Fixed data'!$G$19=FALSE,I64+I76,I64)</f>
        <v>-1.6380997696207777</v>
      </c>
      <c r="J77" s="54">
        <f>IF('Fixed data'!$G$19=FALSE,J64+J76,J64)</f>
        <v>-1.6918954315723953</v>
      </c>
      <c r="K77" s="54">
        <f>IF('Fixed data'!$G$19=FALSE,K64+K76,K64)</f>
        <v>-1.7030872773342662</v>
      </c>
      <c r="L77" s="54">
        <f>IF('Fixed data'!$G$19=FALSE,L64+L76,L64)</f>
        <v>-1.6828554504864528</v>
      </c>
      <c r="M77" s="54">
        <f>IF('Fixed data'!$G$19=FALSE,M64+M76,M64)</f>
        <v>-0.55041717002993806</v>
      </c>
      <c r="N77" s="54">
        <f>IF('Fixed data'!$G$19=FALSE,N64+N76,N64)</f>
        <v>-0.3629723149234747</v>
      </c>
      <c r="O77" s="54">
        <f>IF('Fixed data'!$G$19=FALSE,O64+O76,O64)</f>
        <v>-0.1679644983054458</v>
      </c>
      <c r="P77" s="54">
        <f>IF('Fixed data'!$G$19=FALSE,P64+P76,P64)</f>
        <v>3.4799726581781876E-2</v>
      </c>
      <c r="Q77" s="54">
        <f>IF('Fixed data'!$G$19=FALSE,Q64+Q76,Q64)</f>
        <v>0.24549983326264746</v>
      </c>
      <c r="R77" s="54">
        <f>IF('Fixed data'!$G$19=FALSE,R64+R76,R64)</f>
        <v>0.46431209085090752</v>
      </c>
      <c r="S77" s="54">
        <f>IF('Fixed data'!$G$19=FALSE,S64+S76,S64)</f>
        <v>0.69137826736163133</v>
      </c>
      <c r="T77" s="54">
        <f>IF('Fixed data'!$G$19=FALSE,T64+T76,T64)</f>
        <v>0.92683615691082211</v>
      </c>
      <c r="U77" s="54">
        <f>IF('Fixed data'!$G$19=FALSE,U64+U76,U64)</f>
        <v>1.1697960315976736</v>
      </c>
      <c r="V77" s="54">
        <f>IF('Fixed data'!$G$19=FALSE,V64+V76,V64)</f>
        <v>1.4195800913988248</v>
      </c>
      <c r="W77" s="54">
        <f>IF('Fixed data'!$G$19=FALSE,W64+W76,W64)</f>
        <v>1.6723083304886974</v>
      </c>
      <c r="X77" s="54">
        <f>IF('Fixed data'!$G$19=FALSE,X64+X76,X64)</f>
        <v>1.9210673650457015</v>
      </c>
      <c r="Y77" s="54">
        <f>IF('Fixed data'!$G$19=FALSE,Y64+Y76,Y64)</f>
        <v>2.1501433239004371</v>
      </c>
      <c r="Z77" s="54">
        <f>IF('Fixed data'!$G$19=FALSE,Z64+Z76,Z64)</f>
        <v>2.3528085475349791</v>
      </c>
      <c r="AA77" s="54">
        <f>IF('Fixed data'!$G$19=FALSE,AA64+AA76,AA64)</f>
        <v>2.5377533029938544</v>
      </c>
      <c r="AB77" s="54">
        <f>IF('Fixed data'!$G$19=FALSE,AB64+AB76,AB64)</f>
        <v>2.6901208478171252</v>
      </c>
      <c r="AC77" s="54">
        <f>IF('Fixed data'!$G$19=FALSE,AC64+AC76,AC64)</f>
        <v>2.8087824696346502</v>
      </c>
      <c r="AD77" s="54">
        <f>IF('Fixed data'!$G$19=FALSE,AD64+AD76,AD64)</f>
        <v>2.9097555543609754</v>
      </c>
      <c r="AE77" s="54">
        <f>IF('Fixed data'!$G$19=FALSE,AE64+AE76,AE64)</f>
        <v>2.9970746117090266</v>
      </c>
      <c r="AF77" s="54">
        <f>IF('Fixed data'!$G$19=FALSE,AF64+AF76,AF64)</f>
        <v>3.0766073522433279</v>
      </c>
      <c r="AG77" s="54">
        <f>IF('Fixed data'!$G$19=FALSE,AG64+AG76,AG64)</f>
        <v>3.1549704493535922</v>
      </c>
      <c r="AH77" s="54">
        <f>IF('Fixed data'!$G$19=FALSE,AH64+AH76,AH64)</f>
        <v>3.2324571173004037</v>
      </c>
      <c r="AI77" s="54">
        <f>IF('Fixed data'!$G$19=FALSE,AI64+AI76,AI64)</f>
        <v>3.3090649838557695</v>
      </c>
      <c r="AJ77" s="54">
        <f>IF('Fixed data'!$G$19=FALSE,AJ64+AJ76,AJ64)</f>
        <v>3.3670467460473832</v>
      </c>
      <c r="AK77" s="54">
        <f>IF('Fixed data'!$G$19=FALSE,AK64+AK76,AK64)</f>
        <v>3.4250285082389973</v>
      </c>
      <c r="AL77" s="54">
        <f>IF('Fixed data'!$G$19=FALSE,AL64+AL76,AL64)</f>
        <v>3.483010270430611</v>
      </c>
      <c r="AM77" s="54">
        <f>IF('Fixed data'!$G$19=FALSE,AM64+AM76,AM64)</f>
        <v>3.5409920326222251</v>
      </c>
      <c r="AN77" s="54">
        <f>IF('Fixed data'!$G$19=FALSE,AN64+AN76,AN64)</f>
        <v>3.5989737948138387</v>
      </c>
      <c r="AO77" s="54">
        <f>IF('Fixed data'!$G$19=FALSE,AO64+AO76,AO64)</f>
        <v>3.6569555570054528</v>
      </c>
      <c r="AP77" s="54">
        <f>IF('Fixed data'!$G$19=FALSE,AP64+AP76,AP64)</f>
        <v>3.7149373191970665</v>
      </c>
      <c r="AQ77" s="54">
        <f>IF('Fixed data'!$G$19=FALSE,AQ64+AQ76,AQ64)</f>
        <v>3.7729190813886806</v>
      </c>
      <c r="AR77" s="54">
        <f>IF('Fixed data'!$G$19=FALSE,AR64+AR76,AR64)</f>
        <v>3.8309008435802943</v>
      </c>
      <c r="AS77" s="54">
        <f>IF('Fixed data'!$G$19=FALSE,AS64+AS76,AS64)</f>
        <v>3.8888826057719084</v>
      </c>
      <c r="AT77" s="54">
        <f>IF('Fixed data'!$G$19=FALSE,AT64+AT76,AT64)</f>
        <v>3.9468643679635225</v>
      </c>
      <c r="AU77" s="54">
        <f>IF('Fixed data'!$G$19=FALSE,AU64+AU76,AU64)</f>
        <v>4.0048461301551361</v>
      </c>
      <c r="AV77" s="54">
        <f>IF('Fixed data'!$G$19=FALSE,AV64+AV76,AV64)</f>
        <v>4.0628278923467498</v>
      </c>
      <c r="AW77" s="54">
        <f>IF('Fixed data'!$G$19=FALSE,AW64+AW76,AW64)</f>
        <v>4.1208096545383643</v>
      </c>
      <c r="AX77" s="54">
        <f>IF('Fixed data'!$G$19=FALSE,AX64+AX76,AX64)</f>
        <v>0.38902023194451324</v>
      </c>
      <c r="AY77" s="54">
        <f>IF('Fixed data'!$G$19=FALSE,AY64+AY76,AY64)</f>
        <v>0.49501159059226912</v>
      </c>
      <c r="AZ77" s="54">
        <f>IF('Fixed data'!$G$19=FALSE,AZ64+AZ76,AZ64)</f>
        <v>0.59656667874234826</v>
      </c>
      <c r="BA77" s="54">
        <f>IF('Fixed data'!$G$19=FALSE,BA64+BA76,BA64)</f>
        <v>0.69337945812760249</v>
      </c>
      <c r="BB77" s="54">
        <f>IF('Fixed data'!$G$19=FALSE,BB64+BB76,BB64)</f>
        <v>0.78514940192469818</v>
      </c>
      <c r="BC77" s="54">
        <f>IF('Fixed data'!$G$19=FALSE,BC64+BC76,BC64)</f>
        <v>0.87165912885856167</v>
      </c>
      <c r="BD77" s="54">
        <f>IF('Fixed data'!$G$19=FALSE,BD64+BD76,BD64)</f>
        <v>0.95263695164457007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-1.068628753623188</v>
      </c>
      <c r="F80" s="55">
        <f t="shared" ref="F80:BD80" si="11">F77*F78</f>
        <v>-1.1943833001331039</v>
      </c>
      <c r="G80" s="55">
        <f t="shared" si="11"/>
        <v>-1.2904267417054935</v>
      </c>
      <c r="H80" s="55">
        <f t="shared" si="11"/>
        <v>-1.3489487707626779</v>
      </c>
      <c r="I80" s="55">
        <f t="shared" si="11"/>
        <v>-1.3792360506578252</v>
      </c>
      <c r="J80" s="55">
        <f t="shared" si="11"/>
        <v>-1.3763580236854871</v>
      </c>
      <c r="K80" s="55">
        <f t="shared" si="11"/>
        <v>-1.3386112052403498</v>
      </c>
      <c r="L80" s="55">
        <f t="shared" si="11"/>
        <v>-1.2779798765409165</v>
      </c>
      <c r="M80" s="55">
        <f t="shared" si="11"/>
        <v>-0.40385812527592257</v>
      </c>
      <c r="N80" s="55">
        <f t="shared" si="11"/>
        <v>-0.25731790290503953</v>
      </c>
      <c r="O80" s="55">
        <f t="shared" si="11"/>
        <v>-0.11504656317299872</v>
      </c>
      <c r="P80" s="55">
        <f t="shared" si="11"/>
        <v>2.3029877836851485E-2</v>
      </c>
      <c r="Q80" s="55">
        <f t="shared" si="11"/>
        <v>0.15697361293331991</v>
      </c>
      <c r="R80" s="55">
        <f t="shared" si="11"/>
        <v>0.2868435547329789</v>
      </c>
      <c r="S80" s="55">
        <f t="shared" si="11"/>
        <v>0.41267720170922995</v>
      </c>
      <c r="T80" s="55">
        <f t="shared" si="11"/>
        <v>0.53451189088148543</v>
      </c>
      <c r="U80" s="55">
        <f t="shared" si="11"/>
        <v>0.65181476997379395</v>
      </c>
      <c r="V80" s="55">
        <f t="shared" si="11"/>
        <v>0.76424675568841349</v>
      </c>
      <c r="W80" s="55">
        <f t="shared" si="11"/>
        <v>0.86986069418491041</v>
      </c>
      <c r="X80" s="55">
        <f t="shared" si="11"/>
        <v>0.96546291936701201</v>
      </c>
      <c r="Y80" s="55">
        <f t="shared" si="11"/>
        <v>1.0440470350056767</v>
      </c>
      <c r="Z80" s="55">
        <f t="shared" si="11"/>
        <v>1.1038216141243076</v>
      </c>
      <c r="AA80" s="55">
        <f t="shared" si="11"/>
        <v>1.1503271138191942</v>
      </c>
      <c r="AB80" s="55">
        <f t="shared" si="11"/>
        <v>1.178157616339665</v>
      </c>
      <c r="AC80" s="55">
        <f t="shared" si="11"/>
        <v>1.1885278455402262</v>
      </c>
      <c r="AD80" s="55">
        <f t="shared" si="11"/>
        <v>1.1896176834197818</v>
      </c>
      <c r="AE80" s="55">
        <f t="shared" si="11"/>
        <v>1.1838811627456374</v>
      </c>
      <c r="AF80" s="55">
        <f t="shared" si="11"/>
        <v>1.1742005496823764</v>
      </c>
      <c r="AG80" s="55">
        <f t="shared" si="11"/>
        <v>1.1633895321946821</v>
      </c>
      <c r="AH80" s="55">
        <f t="shared" si="11"/>
        <v>1.151654684091888</v>
      </c>
      <c r="AI80" s="55">
        <f t="shared" si="11"/>
        <v>1.3235834560449466</v>
      </c>
      <c r="AJ80" s="55">
        <f t="shared" si="11"/>
        <v>1.3075489471605619</v>
      </c>
      <c r="AK80" s="55">
        <f t="shared" si="11"/>
        <v>1.2913256434214448</v>
      </c>
      <c r="AL80" s="55">
        <f t="shared" si="11"/>
        <v>1.2749381452423552</v>
      </c>
      <c r="AM80" s="55">
        <f t="shared" si="11"/>
        <v>1.2584097801657144</v>
      </c>
      <c r="AN80" s="55">
        <f t="shared" si="11"/>
        <v>1.2417626561400854</v>
      </c>
      <c r="AO80" s="55">
        <f t="shared" si="11"/>
        <v>1.225017712774872</v>
      </c>
      <c r="AP80" s="55">
        <f t="shared" si="11"/>
        <v>1.2081947706439353</v>
      </c>
      <c r="AQ80" s="55">
        <f t="shared" si="11"/>
        <v>1.191312578708299</v>
      </c>
      <c r="AR80" s="55">
        <f t="shared" si="11"/>
        <v>1.1743888599256866</v>
      </c>
      <c r="AS80" s="55">
        <f t="shared" si="11"/>
        <v>1.1574403551122776</v>
      </c>
      <c r="AT80" s="55">
        <f t="shared" si="11"/>
        <v>1.1404828651198089</v>
      </c>
      <c r="AU80" s="55">
        <f t="shared" si="11"/>
        <v>1.1235312913889421</v>
      </c>
      <c r="AV80" s="55">
        <f t="shared" si="11"/>
        <v>1.1065996749377056</v>
      </c>
      <c r="AW80" s="55">
        <f t="shared" si="11"/>
        <v>1.089701233841768</v>
      </c>
      <c r="AX80" s="55">
        <f t="shared" si="11"/>
        <v>9.9875703642689787E-2</v>
      </c>
      <c r="AY80" s="55">
        <f t="shared" si="11"/>
        <v>0.12338597772053649</v>
      </c>
      <c r="AZ80" s="55">
        <f t="shared" si="11"/>
        <v>0.14436842094174571</v>
      </c>
      <c r="BA80" s="55">
        <f t="shared" si="11"/>
        <v>0.16290970628108009</v>
      </c>
      <c r="BB80" s="55">
        <f t="shared" si="11"/>
        <v>0.17909813727171475</v>
      </c>
      <c r="BC80" s="55">
        <f t="shared" si="11"/>
        <v>0.19304040626796831</v>
      </c>
      <c r="BD80" s="55">
        <f t="shared" si="11"/>
        <v>0.20482913859878965</v>
      </c>
    </row>
    <row r="81" spans="1:56" x14ac:dyDescent="0.3">
      <c r="A81" s="74"/>
      <c r="B81" s="15" t="s">
        <v>18</v>
      </c>
      <c r="C81" s="15"/>
      <c r="D81" s="14" t="s">
        <v>40</v>
      </c>
      <c r="E81" s="56">
        <f>+E80</f>
        <v>-1.068628753623188</v>
      </c>
      <c r="F81" s="56">
        <f t="shared" ref="F81:BD81" si="12">+E81+F80</f>
        <v>-2.2630120537562917</v>
      </c>
      <c r="G81" s="56">
        <f t="shared" si="12"/>
        <v>-3.5534387954617852</v>
      </c>
      <c r="H81" s="56">
        <f t="shared" si="12"/>
        <v>-4.9023875662244629</v>
      </c>
      <c r="I81" s="56">
        <f t="shared" si="12"/>
        <v>-6.2816236168822881</v>
      </c>
      <c r="J81" s="56">
        <f t="shared" si="12"/>
        <v>-7.6579816405677752</v>
      </c>
      <c r="K81" s="56">
        <f t="shared" si="12"/>
        <v>-8.9965928458081255</v>
      </c>
      <c r="L81" s="56">
        <f t="shared" si="12"/>
        <v>-10.274572722349042</v>
      </c>
      <c r="M81" s="56">
        <f t="shared" si="12"/>
        <v>-10.678430847624965</v>
      </c>
      <c r="N81" s="56">
        <f t="shared" si="12"/>
        <v>-10.935748750530005</v>
      </c>
      <c r="O81" s="56">
        <f t="shared" si="12"/>
        <v>-11.050795313703004</v>
      </c>
      <c r="P81" s="56">
        <f t="shared" si="12"/>
        <v>-11.027765435866153</v>
      </c>
      <c r="Q81" s="56">
        <f t="shared" si="12"/>
        <v>-10.870791822932834</v>
      </c>
      <c r="R81" s="56">
        <f t="shared" si="12"/>
        <v>-10.583948268199855</v>
      </c>
      <c r="S81" s="56">
        <f t="shared" si="12"/>
        <v>-10.171271066490625</v>
      </c>
      <c r="T81" s="56">
        <f t="shared" si="12"/>
        <v>-9.6367591756091393</v>
      </c>
      <c r="U81" s="56">
        <f t="shared" si="12"/>
        <v>-8.9849444056353462</v>
      </c>
      <c r="V81" s="56">
        <f t="shared" si="12"/>
        <v>-8.2206976499469331</v>
      </c>
      <c r="W81" s="56">
        <f t="shared" si="12"/>
        <v>-7.3508369557620226</v>
      </c>
      <c r="X81" s="56">
        <f t="shared" si="12"/>
        <v>-6.3853740363950102</v>
      </c>
      <c r="Y81" s="56">
        <f t="shared" si="12"/>
        <v>-5.3413270013893337</v>
      </c>
      <c r="Z81" s="56">
        <f t="shared" si="12"/>
        <v>-4.2375053872650259</v>
      </c>
      <c r="AA81" s="56">
        <f t="shared" si="12"/>
        <v>-3.087178273445832</v>
      </c>
      <c r="AB81" s="56">
        <f t="shared" si="12"/>
        <v>-1.909020657106167</v>
      </c>
      <c r="AC81" s="56">
        <f t="shared" si="12"/>
        <v>-0.7204928115659408</v>
      </c>
      <c r="AD81" s="56">
        <f t="shared" si="12"/>
        <v>0.469124871853841</v>
      </c>
      <c r="AE81" s="56">
        <f t="shared" si="12"/>
        <v>1.6530060345994784</v>
      </c>
      <c r="AF81" s="56">
        <f t="shared" si="12"/>
        <v>2.8272065842818548</v>
      </c>
      <c r="AG81" s="56">
        <f t="shared" si="12"/>
        <v>3.9905961164765369</v>
      </c>
      <c r="AH81" s="56">
        <f t="shared" si="12"/>
        <v>5.1422508005684247</v>
      </c>
      <c r="AI81" s="56">
        <f t="shared" si="12"/>
        <v>6.4658342566133715</v>
      </c>
      <c r="AJ81" s="56">
        <f t="shared" si="12"/>
        <v>7.7733832037739337</v>
      </c>
      <c r="AK81" s="56">
        <f t="shared" si="12"/>
        <v>9.0647088471953783</v>
      </c>
      <c r="AL81" s="56">
        <f t="shared" si="12"/>
        <v>10.339646992437734</v>
      </c>
      <c r="AM81" s="56">
        <f t="shared" si="12"/>
        <v>11.598056772603448</v>
      </c>
      <c r="AN81" s="56">
        <f t="shared" si="12"/>
        <v>12.839819428743533</v>
      </c>
      <c r="AO81" s="56">
        <f t="shared" si="12"/>
        <v>14.064837141518405</v>
      </c>
      <c r="AP81" s="56">
        <f t="shared" si="12"/>
        <v>15.27303191216234</v>
      </c>
      <c r="AQ81" s="56">
        <f t="shared" si="12"/>
        <v>16.464344490870637</v>
      </c>
      <c r="AR81" s="56">
        <f t="shared" si="12"/>
        <v>17.638733350796322</v>
      </c>
      <c r="AS81" s="56">
        <f t="shared" si="12"/>
        <v>18.7961737059086</v>
      </c>
      <c r="AT81" s="56">
        <f t="shared" si="12"/>
        <v>19.936656571028408</v>
      </c>
      <c r="AU81" s="56">
        <f t="shared" si="12"/>
        <v>21.060187862417351</v>
      </c>
      <c r="AV81" s="56">
        <f t="shared" si="12"/>
        <v>22.166787537355056</v>
      </c>
      <c r="AW81" s="56">
        <f t="shared" si="12"/>
        <v>23.256488771196825</v>
      </c>
      <c r="AX81" s="56">
        <f t="shared" si="12"/>
        <v>23.356364474839513</v>
      </c>
      <c r="AY81" s="56">
        <f t="shared" si="12"/>
        <v>23.479750452560051</v>
      </c>
      <c r="AZ81" s="56">
        <f t="shared" si="12"/>
        <v>23.624118873501796</v>
      </c>
      <c r="BA81" s="56">
        <f t="shared" si="12"/>
        <v>23.787028579782877</v>
      </c>
      <c r="BB81" s="56">
        <f t="shared" si="12"/>
        <v>23.966126717054593</v>
      </c>
      <c r="BC81" s="56">
        <f t="shared" si="12"/>
        <v>24.159167123322561</v>
      </c>
      <c r="BD81" s="56">
        <f t="shared" si="12"/>
        <v>24.363996261921351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2961.6225286988738</v>
      </c>
      <c r="G88" s="43">
        <v>6286.9902656047016</v>
      </c>
      <c r="H88" s="43">
        <v>10288.350260508374</v>
      </c>
      <c r="I88" s="43">
        <v>14762.967150846231</v>
      </c>
      <c r="J88" s="43">
        <v>19932.855180023311</v>
      </c>
      <c r="K88" s="43">
        <v>25913.969172880985</v>
      </c>
      <c r="L88" s="43">
        <v>32389.022384769894</v>
      </c>
      <c r="M88" s="43">
        <v>39461.79863973397</v>
      </c>
      <c r="N88" s="43">
        <v>42848.341735303358</v>
      </c>
      <c r="O88" s="43">
        <v>46388.726177479177</v>
      </c>
      <c r="P88" s="43">
        <v>50086.422718984184</v>
      </c>
      <c r="Q88" s="43">
        <v>53944.563434770826</v>
      </c>
      <c r="R88" s="43">
        <v>57966.134172024642</v>
      </c>
      <c r="S88" s="43">
        <v>62153.042986456392</v>
      </c>
      <c r="T88" s="43">
        <v>66507.415198391769</v>
      </c>
      <c r="U88" s="43">
        <v>71004.769841286849</v>
      </c>
      <c r="V88" s="43">
        <v>75625.62950399566</v>
      </c>
      <c r="W88" s="43">
        <v>80269.440953109442</v>
      </c>
      <c r="X88" s="43">
        <v>84759.082945272734</v>
      </c>
      <c r="Y88" s="43">
        <v>88692.266046813224</v>
      </c>
      <c r="Z88" s="43">
        <v>91903.52208223856</v>
      </c>
      <c r="AA88" s="43">
        <v>94627.644540244044</v>
      </c>
      <c r="AB88" s="43">
        <v>96493.4508176612</v>
      </c>
      <c r="AC88" s="43">
        <v>97480.239884937444</v>
      </c>
      <c r="AD88" s="43">
        <v>98014.050542368757</v>
      </c>
      <c r="AE88" s="43">
        <v>98204.006759099371</v>
      </c>
      <c r="AF88" s="43">
        <v>98212.05191365935</v>
      </c>
      <c r="AG88" s="43">
        <v>98212.59635113788</v>
      </c>
      <c r="AH88" s="43">
        <v>98213.155110439926</v>
      </c>
      <c r="AI88" s="43">
        <v>98213.676676266259</v>
      </c>
      <c r="AJ88" s="43">
        <v>98213.676676266259</v>
      </c>
      <c r="AK88" s="43">
        <v>98213.676676266259</v>
      </c>
      <c r="AL88" s="43">
        <v>98213.676676266259</v>
      </c>
      <c r="AM88" s="43">
        <v>98213.676676266259</v>
      </c>
      <c r="AN88" s="43">
        <v>98213.676676266259</v>
      </c>
      <c r="AO88" s="43">
        <v>98213.676676266259</v>
      </c>
      <c r="AP88" s="43">
        <v>98213.676676266259</v>
      </c>
      <c r="AQ88" s="43">
        <v>98213.676676266259</v>
      </c>
      <c r="AR88" s="43">
        <v>98213.676676266259</v>
      </c>
      <c r="AS88" s="43">
        <v>98213.676676266259</v>
      </c>
      <c r="AT88" s="43">
        <v>98213.676676266259</v>
      </c>
      <c r="AU88" s="43">
        <v>98213.676676266259</v>
      </c>
      <c r="AV88" s="43">
        <v>98213.676676266259</v>
      </c>
      <c r="AW88" s="43">
        <v>98213.676676266259</v>
      </c>
      <c r="AX88" s="43"/>
      <c r="AY88" s="43"/>
      <c r="AZ88" s="43"/>
      <c r="BA88" s="43"/>
      <c r="BB88" s="43"/>
      <c r="BC88" s="43"/>
      <c r="BD88" s="43"/>
    </row>
    <row r="89" spans="1:56" x14ac:dyDescent="0.3">
      <c r="A89" s="170"/>
      <c r="B89" s="4" t="s">
        <v>214</v>
      </c>
      <c r="D89" s="4" t="s">
        <v>88</v>
      </c>
      <c r="E89" s="43">
        <v>0</v>
      </c>
      <c r="F89" s="43">
        <v>132259.61011209339</v>
      </c>
      <c r="G89" s="43">
        <v>280763.28878842457</v>
      </c>
      <c r="H89" s="43">
        <v>459455.3090293291</v>
      </c>
      <c r="I89" s="43">
        <v>659281.95121016598</v>
      </c>
      <c r="J89" s="43">
        <v>890157.88777407573</v>
      </c>
      <c r="K89" s="43">
        <v>1157261.4085860015</v>
      </c>
      <c r="L89" s="43">
        <v>1446423.1788523996</v>
      </c>
      <c r="M89" s="43">
        <v>1762277.9580577225</v>
      </c>
      <c r="N89" s="43">
        <v>1913513.5949789123</v>
      </c>
      <c r="O89" s="43">
        <v>2071619.451289637</v>
      </c>
      <c r="P89" s="43">
        <v>2236750.5232453481</v>
      </c>
      <c r="Q89" s="43">
        <v>2409046.6824901188</v>
      </c>
      <c r="R89" s="43">
        <v>2588641.2704543821</v>
      </c>
      <c r="S89" s="43">
        <v>2775619.4967494025</v>
      </c>
      <c r="T89" s="43">
        <v>2970076.2735510245</v>
      </c>
      <c r="U89" s="43">
        <v>3170918.3342259284</v>
      </c>
      <c r="V89" s="43">
        <v>3377275.8600247609</v>
      </c>
      <c r="W89" s="43">
        <v>3584658.3626031168</v>
      </c>
      <c r="X89" s="43">
        <v>3785155.9930987596</v>
      </c>
      <c r="Y89" s="43">
        <v>3960803.3818081613</v>
      </c>
      <c r="Z89" s="43">
        <v>4104211.0804935354</v>
      </c>
      <c r="AA89" s="43">
        <v>4225864.4548524562</v>
      </c>
      <c r="AB89" s="43">
        <v>4309187.2984642042</v>
      </c>
      <c r="AC89" s="43">
        <v>4353255.1484470489</v>
      </c>
      <c r="AD89" s="43">
        <v>4377093.9694789927</v>
      </c>
      <c r="AE89" s="43">
        <v>4385577.0002905382</v>
      </c>
      <c r="AF89" s="43">
        <v>4385936.2793664765</v>
      </c>
      <c r="AG89" s="43">
        <v>4385960.592758188</v>
      </c>
      <c r="AH89" s="43">
        <v>4385985.5457313368</v>
      </c>
      <c r="AI89" s="43">
        <v>4386008.8377248887</v>
      </c>
      <c r="AJ89" s="43">
        <v>4386008.8377248887</v>
      </c>
      <c r="AK89" s="43">
        <v>4386008.8377248887</v>
      </c>
      <c r="AL89" s="43">
        <v>4386008.8377248887</v>
      </c>
      <c r="AM89" s="43">
        <v>4386008.8377248887</v>
      </c>
      <c r="AN89" s="43">
        <v>4386008.8377248887</v>
      </c>
      <c r="AO89" s="43">
        <v>4386008.8377248887</v>
      </c>
      <c r="AP89" s="43">
        <v>4386008.8377248887</v>
      </c>
      <c r="AQ89" s="43">
        <v>4386008.8377248887</v>
      </c>
      <c r="AR89" s="43">
        <v>4386008.8377248887</v>
      </c>
      <c r="AS89" s="43">
        <v>4386008.8377248887</v>
      </c>
      <c r="AT89" s="43">
        <v>4386008.8377248887</v>
      </c>
      <c r="AU89" s="43">
        <v>4386008.8377248887</v>
      </c>
      <c r="AV89" s="43">
        <v>4386008.8377248887</v>
      </c>
      <c r="AW89" s="43">
        <v>4386008.8377248887</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43">
        <v>0</v>
      </c>
      <c r="F91" s="43">
        <v>6.5119592570340029E-3</v>
      </c>
      <c r="G91" s="43">
        <v>1.4005082674038993E-2</v>
      </c>
      <c r="H91" s="43">
        <v>2.2847324050843887E-2</v>
      </c>
      <c r="I91" s="43">
        <v>3.2725074472838074E-2</v>
      </c>
      <c r="J91" s="43">
        <v>4.389933885719971E-2</v>
      </c>
      <c r="K91" s="43">
        <v>5.6959049663131145E-2</v>
      </c>
      <c r="L91" s="43">
        <v>7.0994514564493794E-2</v>
      </c>
      <c r="M91" s="43">
        <v>8.6450557392856509E-2</v>
      </c>
      <c r="N91" s="43">
        <v>9.3866485171410344E-2</v>
      </c>
      <c r="O91" s="43">
        <v>0.10161922811953393</v>
      </c>
      <c r="P91" s="43">
        <v>0.10971638292380713</v>
      </c>
      <c r="Q91" s="43">
        <v>0.11816386508645089</v>
      </c>
      <c r="R91" s="43">
        <v>0.12696831120719171</v>
      </c>
      <c r="S91" s="43">
        <v>0.13613679405427315</v>
      </c>
      <c r="T91" s="43">
        <v>0.14567220900990233</v>
      </c>
      <c r="U91" s="43">
        <v>0.15551818301405373</v>
      </c>
      <c r="V91" s="43">
        <v>0.16564400895514766</v>
      </c>
      <c r="W91" s="43">
        <v>0.17582087185806916</v>
      </c>
      <c r="X91" s="43">
        <v>0.18564736402629495</v>
      </c>
      <c r="Y91" s="43">
        <v>0.19422404182203537</v>
      </c>
      <c r="Z91" s="43">
        <v>0.20120772970474643</v>
      </c>
      <c r="AA91" s="43">
        <v>0.20714167617194129</v>
      </c>
      <c r="AB91" s="43">
        <v>0.21113476556324118</v>
      </c>
      <c r="AC91" s="43">
        <v>0.21321453781686231</v>
      </c>
      <c r="AD91" s="43">
        <v>0.21433590998481625</v>
      </c>
      <c r="AE91" s="43">
        <v>0.21476409060714641</v>
      </c>
      <c r="AF91" s="43">
        <v>0.21479125275805347</v>
      </c>
      <c r="AG91" s="43">
        <v>0.21479489550291644</v>
      </c>
      <c r="AH91" s="43">
        <v>0.21479863407283026</v>
      </c>
      <c r="AI91" s="43">
        <v>0.21480212378709423</v>
      </c>
      <c r="AJ91" s="43">
        <v>0.21480212378709423</v>
      </c>
      <c r="AK91" s="43">
        <v>0.21480212378709423</v>
      </c>
      <c r="AL91" s="43">
        <v>0.21480212378709423</v>
      </c>
      <c r="AM91" s="43">
        <v>0.21480212378709423</v>
      </c>
      <c r="AN91" s="43">
        <v>0.21480212378709423</v>
      </c>
      <c r="AO91" s="43">
        <v>0.21480212378709423</v>
      </c>
      <c r="AP91" s="43">
        <v>0.21480212378709423</v>
      </c>
      <c r="AQ91" s="43">
        <v>0.21480212378709423</v>
      </c>
      <c r="AR91" s="43">
        <v>0.21480212378709423</v>
      </c>
      <c r="AS91" s="43">
        <v>0.21480212378709423</v>
      </c>
      <c r="AT91" s="43">
        <v>0.21480212378709423</v>
      </c>
      <c r="AU91" s="43">
        <v>0.21480212378709423</v>
      </c>
      <c r="AV91" s="43">
        <v>0.21480212378709423</v>
      </c>
      <c r="AW91" s="43">
        <v>0.21480212378709423</v>
      </c>
      <c r="AX91" s="35"/>
      <c r="AY91" s="35"/>
      <c r="AZ91" s="35"/>
      <c r="BA91" s="35"/>
      <c r="BB91" s="35"/>
      <c r="BC91" s="35"/>
      <c r="BD91" s="35"/>
    </row>
    <row r="92" spans="1:56" ht="16.5" x14ac:dyDescent="0.3">
      <c r="A92" s="170"/>
      <c r="B92" s="4" t="s">
        <v>333</v>
      </c>
      <c r="D92" s="4" t="s">
        <v>42</v>
      </c>
      <c r="E92" s="43">
        <v>0</v>
      </c>
      <c r="F92" s="43">
        <v>1.303162286970673E-2</v>
      </c>
      <c r="G92" s="43">
        <v>2.8026734883208157E-2</v>
      </c>
      <c r="H92" s="43">
        <v>4.5721678969499552E-2</v>
      </c>
      <c r="I92" s="43">
        <v>6.5488866265932782E-2</v>
      </c>
      <c r="J92" s="43">
        <v>8.7850615404045249E-2</v>
      </c>
      <c r="K92" s="43">
        <v>0.1139854880733531</v>
      </c>
      <c r="L92" s="43">
        <v>0.14207302335669086</v>
      </c>
      <c r="M92" s="43">
        <v>0.17300339519212199</v>
      </c>
      <c r="N92" s="43">
        <v>0.18784402459789462</v>
      </c>
      <c r="O92" s="43">
        <v>0.20335868283174788</v>
      </c>
      <c r="P92" s="43">
        <v>0.21956257225457668</v>
      </c>
      <c r="Q92" s="43">
        <v>0.23646753086948805</v>
      </c>
      <c r="R92" s="43">
        <v>0.25408683972775731</v>
      </c>
      <c r="S92" s="43">
        <v>0.27243465273372452</v>
      </c>
      <c r="T92" s="43">
        <v>0.29151676407735921</v>
      </c>
      <c r="U92" s="43">
        <v>0.3112203609431512</v>
      </c>
      <c r="V92" s="43">
        <v>0.33148399277808521</v>
      </c>
      <c r="W92" s="43">
        <v>0.35184975891895032</v>
      </c>
      <c r="X92" s="43">
        <v>0.37151436906375773</v>
      </c>
      <c r="Y92" s="43">
        <v>0.38867787179733893</v>
      </c>
      <c r="Z92" s="43">
        <v>0.40265351002463595</v>
      </c>
      <c r="AA92" s="43">
        <v>0.41452842346271002</v>
      </c>
      <c r="AB92" s="43">
        <v>0.42251932650410684</v>
      </c>
      <c r="AC92" s="43">
        <v>0.4266813316079841</v>
      </c>
      <c r="AD92" s="43">
        <v>0.42892540264906026</v>
      </c>
      <c r="AE92" s="43">
        <v>0.42978227047793821</v>
      </c>
      <c r="AF92" s="43">
        <v>0.42983662691552943</v>
      </c>
      <c r="AG92" s="43">
        <v>0.42984391671501848</v>
      </c>
      <c r="AH92" s="43">
        <v>0.42985139827798063</v>
      </c>
      <c r="AI92" s="43">
        <v>0.42985838183522002</v>
      </c>
      <c r="AJ92" s="43">
        <v>0.42985838183522002</v>
      </c>
      <c r="AK92" s="43">
        <v>0.42985838183522002</v>
      </c>
      <c r="AL92" s="43">
        <v>0.42985838183522002</v>
      </c>
      <c r="AM92" s="43">
        <v>0.42985838183522002</v>
      </c>
      <c r="AN92" s="43">
        <v>0.42985838183522002</v>
      </c>
      <c r="AO92" s="43">
        <v>0.42985838183522002</v>
      </c>
      <c r="AP92" s="43">
        <v>0.42985838183522002</v>
      </c>
      <c r="AQ92" s="43">
        <v>0.42985838183522002</v>
      </c>
      <c r="AR92" s="43">
        <v>0.42985838183522002</v>
      </c>
      <c r="AS92" s="43">
        <v>0.42985838183522002</v>
      </c>
      <c r="AT92" s="43">
        <v>0.42985838183522002</v>
      </c>
      <c r="AU92" s="43">
        <v>0.42985838183522002</v>
      </c>
      <c r="AV92" s="43">
        <v>0.42985838183522002</v>
      </c>
      <c r="AW92" s="43">
        <v>0.42985838183522002</v>
      </c>
      <c r="AX92" s="35"/>
      <c r="AY92" s="35"/>
      <c r="AZ92" s="35"/>
      <c r="BA92" s="35"/>
      <c r="BB92" s="35"/>
      <c r="BC92" s="35"/>
      <c r="BD92" s="35"/>
    </row>
    <row r="93" spans="1:56" x14ac:dyDescent="0.3">
      <c r="A93" s="170"/>
      <c r="B93" s="4" t="s">
        <v>215</v>
      </c>
      <c r="D93" s="4" t="s">
        <v>90</v>
      </c>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-12.08120559207693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-5.0455722101370961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4.1795650271621572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19.20311794417518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-5.5473000000000008</v>
      </c>
      <c r="F13" s="62">
        <f>'Option 1'!F13*1.1</f>
        <v>-5.5739200000000002</v>
      </c>
      <c r="G13" s="62">
        <f>'Option 1'!G13*1.1</f>
        <v>-5.5878900000000007</v>
      </c>
      <c r="H13" s="62">
        <f>'Option 1'!H13*1.1</f>
        <v>-5.5869</v>
      </c>
      <c r="I13" s="62">
        <f>'Option 1'!I13*1.1</f>
        <v>-5.5760100000000001</v>
      </c>
      <c r="J13" s="62">
        <f>'Option 1'!J13*1.1</f>
        <v>-5.552690000000001</v>
      </c>
      <c r="K13" s="62">
        <f>'Option 1'!K13*1.1</f>
        <v>-5.5139700000000005</v>
      </c>
      <c r="L13" s="62">
        <f>'Option 1'!L13*1.1</f>
        <v>-5.4612800000000004</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-5.5473000000000008</v>
      </c>
      <c r="F18" s="59">
        <f t="shared" ref="F18:AW18" si="0">SUM(F13:F17)</f>
        <v>-5.5739200000000002</v>
      </c>
      <c r="G18" s="59">
        <f t="shared" si="0"/>
        <v>-5.5878900000000007</v>
      </c>
      <c r="H18" s="59">
        <f t="shared" si="0"/>
        <v>-5.5869</v>
      </c>
      <c r="I18" s="59">
        <f t="shared" si="0"/>
        <v>-5.5760100000000001</v>
      </c>
      <c r="J18" s="59">
        <f t="shared" si="0"/>
        <v>-5.552690000000001</v>
      </c>
      <c r="K18" s="59">
        <f t="shared" si="0"/>
        <v>-5.5139700000000005</v>
      </c>
      <c r="L18" s="59">
        <f t="shared" si="0"/>
        <v>-5.4612800000000004</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3.0310893574137576E-2</v>
      </c>
      <c r="G19" s="33">
        <f>'Option 1'!G19</f>
        <v>6.7064922555072903E-2</v>
      </c>
      <c r="H19" s="33">
        <f>'Option 1'!H19</f>
        <v>0.10873249707299304</v>
      </c>
      <c r="I19" s="33">
        <f>'Option 1'!I19</f>
        <v>0.15603727051710228</v>
      </c>
      <c r="J19" s="33">
        <f>'Option 1'!J19</f>
        <v>0.2105340256360699</v>
      </c>
      <c r="K19" s="33">
        <f>'Option 1'!K19</f>
        <v>0.27150127264180879</v>
      </c>
      <c r="L19" s="33">
        <f>'Option 1'!L19</f>
        <v>0.33867321094743225</v>
      </c>
      <c r="M19" s="33">
        <f>'Option 1'!M19</f>
        <v>0.41226594665905469</v>
      </c>
      <c r="N19" s="33">
        <f>'Option 1'!N19</f>
        <v>0.44761372156658819</v>
      </c>
      <c r="O19" s="33">
        <f>'Option 1'!O19</f>
        <v>0.48456631036920927</v>
      </c>
      <c r="P19" s="33">
        <f>'Option 1'!P19</f>
        <v>0.52315986877555476</v>
      </c>
      <c r="Q19" s="33">
        <f>'Option 1'!Q19</f>
        <v>0.56342787971066477</v>
      </c>
      <c r="R19" s="33">
        <f>'Option 1'!R19</f>
        <v>0.60540253018222712</v>
      </c>
      <c r="S19" s="33">
        <f>'Option 1'!S19</f>
        <v>0.64911191979739713</v>
      </c>
      <c r="T19" s="33">
        <f>'Option 1'!T19</f>
        <v>0.69456876387119282</v>
      </c>
      <c r="U19" s="33">
        <f>'Option 1'!U19</f>
        <v>0.74151767861400686</v>
      </c>
      <c r="V19" s="33">
        <f>'Option 1'!V19</f>
        <v>0.78978932180224792</v>
      </c>
      <c r="W19" s="33">
        <f>'Option 1'!W19</f>
        <v>0.83825892272796554</v>
      </c>
      <c r="X19" s="33">
        <f>'Option 1'!X19</f>
        <v>0.88498121185120715</v>
      </c>
      <c r="Y19" s="33">
        <f>'Option 1'!Y19</f>
        <v>0.92570252310733292</v>
      </c>
      <c r="Z19" s="33">
        <f>'Option 1'!Z19</f>
        <v>0.95869596887775665</v>
      </c>
      <c r="AA19" s="33">
        <f>'Option 1'!AA19</f>
        <v>0.98660010914259033</v>
      </c>
      <c r="AB19" s="33">
        <f>'Option 1'!AB19</f>
        <v>1.0052155832180065</v>
      </c>
      <c r="AC19" s="33">
        <f>'Option 1'!AC19</f>
        <v>1.0146898550662962</v>
      </c>
      <c r="AD19" s="33">
        <f>'Option 1'!AD19</f>
        <v>1.0197416366589622</v>
      </c>
      <c r="AE19" s="33">
        <f>'Option 1'!AE19</f>
        <v>1.0216449491597268</v>
      </c>
      <c r="AF19" s="33">
        <f>'Option 1'!AF19</f>
        <v>1.0216922652810834</v>
      </c>
      <c r="AG19" s="33">
        <f>'Option 1'!AG19</f>
        <v>1.0216959053390728</v>
      </c>
      <c r="AH19" s="33">
        <f>'Option 1'!AH19</f>
        <v>1.0216996411514327</v>
      </c>
      <c r="AI19" s="33">
        <f>'Option 1'!AI19</f>
        <v>1.0217031282916975</v>
      </c>
      <c r="AJ19" s="33">
        <f>'Option 1'!AJ19</f>
        <v>1.0217031282916975</v>
      </c>
      <c r="AK19" s="33">
        <f>'Option 1'!AK19</f>
        <v>1.0217031282916975</v>
      </c>
      <c r="AL19" s="33">
        <f>'Option 1'!AL19</f>
        <v>1.0217031282916975</v>
      </c>
      <c r="AM19" s="33">
        <f>'Option 1'!AM19</f>
        <v>1.0217031282916975</v>
      </c>
      <c r="AN19" s="33">
        <f>'Option 1'!AN19</f>
        <v>1.0217031282916975</v>
      </c>
      <c r="AO19" s="33">
        <f>'Option 1'!AO19</f>
        <v>1.0217031282916975</v>
      </c>
      <c r="AP19" s="33">
        <f>'Option 1'!AP19</f>
        <v>1.0217031282916975</v>
      </c>
      <c r="AQ19" s="33">
        <f>'Option 1'!AQ19</f>
        <v>1.0217031282916975</v>
      </c>
      <c r="AR19" s="33">
        <f>'Option 1'!AR19</f>
        <v>1.0217031282916975</v>
      </c>
      <c r="AS19" s="33">
        <f>'Option 1'!AS19</f>
        <v>1.0217031282916975</v>
      </c>
      <c r="AT19" s="33">
        <f>'Option 1'!AT19</f>
        <v>1.0217031282916975</v>
      </c>
      <c r="AU19" s="33">
        <f>'Option 1'!AU19</f>
        <v>1.0217031282916975</v>
      </c>
      <c r="AV19" s="33">
        <f>'Option 1'!AV19</f>
        <v>1.0217031282916975</v>
      </c>
      <c r="AW19" s="33">
        <f>'Option 1'!AW19</f>
        <v>1.0217031282916975</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3.0310893574137576E-2</v>
      </c>
      <c r="G25" s="67">
        <f t="shared" si="1"/>
        <v>6.7064922555072903E-2</v>
      </c>
      <c r="H25" s="67">
        <f t="shared" si="1"/>
        <v>0.10873249707299304</v>
      </c>
      <c r="I25" s="67">
        <f t="shared" si="1"/>
        <v>0.15603727051710228</v>
      </c>
      <c r="J25" s="67">
        <f t="shared" si="1"/>
        <v>0.2105340256360699</v>
      </c>
      <c r="K25" s="67">
        <f t="shared" si="1"/>
        <v>0.27150127264180879</v>
      </c>
      <c r="L25" s="67">
        <f t="shared" si="1"/>
        <v>0.33867321094743225</v>
      </c>
      <c r="M25" s="67">
        <f t="shared" si="1"/>
        <v>0.41226594665905469</v>
      </c>
      <c r="N25" s="67">
        <f t="shared" si="1"/>
        <v>0.44761372156658819</v>
      </c>
      <c r="O25" s="67">
        <f t="shared" si="1"/>
        <v>0.48456631036920927</v>
      </c>
      <c r="P25" s="67">
        <f t="shared" si="1"/>
        <v>0.52315986877555476</v>
      </c>
      <c r="Q25" s="67">
        <f t="shared" si="1"/>
        <v>0.56342787971066477</v>
      </c>
      <c r="R25" s="67">
        <f t="shared" si="1"/>
        <v>0.60540253018222712</v>
      </c>
      <c r="S25" s="67">
        <f t="shared" si="1"/>
        <v>0.64911191979739713</v>
      </c>
      <c r="T25" s="67">
        <f t="shared" si="1"/>
        <v>0.69456876387119282</v>
      </c>
      <c r="U25" s="67">
        <f t="shared" si="1"/>
        <v>0.74151767861400686</v>
      </c>
      <c r="V25" s="67">
        <f t="shared" si="1"/>
        <v>0.78978932180224792</v>
      </c>
      <c r="W25" s="67">
        <f t="shared" si="1"/>
        <v>0.83825892272796554</v>
      </c>
      <c r="X25" s="67">
        <f t="shared" si="1"/>
        <v>0.88498121185120715</v>
      </c>
      <c r="Y25" s="67">
        <f t="shared" si="1"/>
        <v>0.92570252310733292</v>
      </c>
      <c r="Z25" s="67">
        <f t="shared" si="1"/>
        <v>0.95869596887775665</v>
      </c>
      <c r="AA25" s="67">
        <f t="shared" si="1"/>
        <v>0.98660010914259033</v>
      </c>
      <c r="AB25" s="67">
        <f t="shared" si="1"/>
        <v>1.0052155832180065</v>
      </c>
      <c r="AC25" s="67">
        <f t="shared" si="1"/>
        <v>1.0146898550662962</v>
      </c>
      <c r="AD25" s="67">
        <f t="shared" si="1"/>
        <v>1.0197416366589622</v>
      </c>
      <c r="AE25" s="67">
        <f t="shared" si="1"/>
        <v>1.0216449491597268</v>
      </c>
      <c r="AF25" s="67">
        <f t="shared" si="1"/>
        <v>1.0216922652810834</v>
      </c>
      <c r="AG25" s="67">
        <f t="shared" si="1"/>
        <v>1.0216959053390728</v>
      </c>
      <c r="AH25" s="67">
        <f t="shared" si="1"/>
        <v>1.0216996411514327</v>
      </c>
      <c r="AI25" s="67">
        <f t="shared" si="1"/>
        <v>1.0217031282916975</v>
      </c>
      <c r="AJ25" s="67">
        <f t="shared" si="1"/>
        <v>1.0217031282916975</v>
      </c>
      <c r="AK25" s="67">
        <f t="shared" si="1"/>
        <v>1.0217031282916975</v>
      </c>
      <c r="AL25" s="67">
        <f t="shared" si="1"/>
        <v>1.0217031282916975</v>
      </c>
      <c r="AM25" s="67">
        <f t="shared" si="1"/>
        <v>1.0217031282916975</v>
      </c>
      <c r="AN25" s="67">
        <f t="shared" si="1"/>
        <v>1.0217031282916975</v>
      </c>
      <c r="AO25" s="67">
        <f t="shared" si="1"/>
        <v>1.0217031282916975</v>
      </c>
      <c r="AP25" s="67">
        <f t="shared" si="1"/>
        <v>1.0217031282916975</v>
      </c>
      <c r="AQ25" s="67">
        <f t="shared" si="1"/>
        <v>1.0217031282916975</v>
      </c>
      <c r="AR25" s="67">
        <f t="shared" si="1"/>
        <v>1.0217031282916975</v>
      </c>
      <c r="AS25" s="67">
        <f t="shared" si="1"/>
        <v>1.0217031282916975</v>
      </c>
      <c r="AT25" s="67">
        <f t="shared" si="1"/>
        <v>1.0217031282916975</v>
      </c>
      <c r="AU25" s="67">
        <f t="shared" si="1"/>
        <v>1.0217031282916975</v>
      </c>
      <c r="AV25" s="67">
        <f t="shared" si="1"/>
        <v>1.0217031282916975</v>
      </c>
      <c r="AW25" s="67">
        <f t="shared" si="1"/>
        <v>1.0217031282916975</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-5.5473000000000008</v>
      </c>
      <c r="F26" s="59">
        <f t="shared" ref="F26:BD26" si="2">F18+F25</f>
        <v>-5.5436091064258628</v>
      </c>
      <c r="G26" s="59">
        <f t="shared" si="2"/>
        <v>-5.5208250774449281</v>
      </c>
      <c r="H26" s="59">
        <f t="shared" si="2"/>
        <v>-5.4781675029270067</v>
      </c>
      <c r="I26" s="59">
        <f t="shared" si="2"/>
        <v>-5.4199727294828977</v>
      </c>
      <c r="J26" s="59">
        <f t="shared" si="2"/>
        <v>-5.3421559743639309</v>
      </c>
      <c r="K26" s="59">
        <f t="shared" si="2"/>
        <v>-5.242468727358192</v>
      </c>
      <c r="L26" s="59">
        <f t="shared" si="2"/>
        <v>-5.1226067890525684</v>
      </c>
      <c r="M26" s="59">
        <f t="shared" si="2"/>
        <v>0.41226594665905469</v>
      </c>
      <c r="N26" s="59">
        <f t="shared" si="2"/>
        <v>0.44761372156658819</v>
      </c>
      <c r="O26" s="59">
        <f t="shared" si="2"/>
        <v>0.48456631036920927</v>
      </c>
      <c r="P26" s="59">
        <f t="shared" si="2"/>
        <v>0.52315986877555476</v>
      </c>
      <c r="Q26" s="59">
        <f t="shared" si="2"/>
        <v>0.56342787971066477</v>
      </c>
      <c r="R26" s="59">
        <f t="shared" si="2"/>
        <v>0.60540253018222712</v>
      </c>
      <c r="S26" s="59">
        <f t="shared" si="2"/>
        <v>0.64911191979739713</v>
      </c>
      <c r="T26" s="59">
        <f t="shared" si="2"/>
        <v>0.69456876387119282</v>
      </c>
      <c r="U26" s="59">
        <f t="shared" si="2"/>
        <v>0.74151767861400686</v>
      </c>
      <c r="V26" s="59">
        <f t="shared" si="2"/>
        <v>0.78978932180224792</v>
      </c>
      <c r="W26" s="59">
        <f t="shared" si="2"/>
        <v>0.83825892272796554</v>
      </c>
      <c r="X26" s="59">
        <f t="shared" si="2"/>
        <v>0.88498121185120715</v>
      </c>
      <c r="Y26" s="59">
        <f t="shared" si="2"/>
        <v>0.92570252310733292</v>
      </c>
      <c r="Z26" s="59">
        <f t="shared" si="2"/>
        <v>0.95869596887775665</v>
      </c>
      <c r="AA26" s="59">
        <f t="shared" si="2"/>
        <v>0.98660010914259033</v>
      </c>
      <c r="AB26" s="59">
        <f t="shared" si="2"/>
        <v>1.0052155832180065</v>
      </c>
      <c r="AC26" s="59">
        <f t="shared" si="2"/>
        <v>1.0146898550662962</v>
      </c>
      <c r="AD26" s="59">
        <f t="shared" si="2"/>
        <v>1.0197416366589622</v>
      </c>
      <c r="AE26" s="59">
        <f t="shared" si="2"/>
        <v>1.0216449491597268</v>
      </c>
      <c r="AF26" s="59">
        <f t="shared" si="2"/>
        <v>1.0216922652810834</v>
      </c>
      <c r="AG26" s="59">
        <f t="shared" si="2"/>
        <v>1.0216959053390728</v>
      </c>
      <c r="AH26" s="59">
        <f t="shared" si="2"/>
        <v>1.0216996411514327</v>
      </c>
      <c r="AI26" s="59">
        <f t="shared" si="2"/>
        <v>1.0217031282916975</v>
      </c>
      <c r="AJ26" s="59">
        <f t="shared" si="2"/>
        <v>1.0217031282916975</v>
      </c>
      <c r="AK26" s="59">
        <f t="shared" si="2"/>
        <v>1.0217031282916975</v>
      </c>
      <c r="AL26" s="59">
        <f t="shared" si="2"/>
        <v>1.0217031282916975</v>
      </c>
      <c r="AM26" s="59">
        <f t="shared" si="2"/>
        <v>1.0217031282916975</v>
      </c>
      <c r="AN26" s="59">
        <f t="shared" si="2"/>
        <v>1.0217031282916975</v>
      </c>
      <c r="AO26" s="59">
        <f t="shared" si="2"/>
        <v>1.0217031282916975</v>
      </c>
      <c r="AP26" s="59">
        <f t="shared" si="2"/>
        <v>1.0217031282916975</v>
      </c>
      <c r="AQ26" s="59">
        <f t="shared" si="2"/>
        <v>1.0217031282916975</v>
      </c>
      <c r="AR26" s="59">
        <f t="shared" si="2"/>
        <v>1.0217031282916975</v>
      </c>
      <c r="AS26" s="59">
        <f t="shared" si="2"/>
        <v>1.0217031282916975</v>
      </c>
      <c r="AT26" s="59">
        <f t="shared" si="2"/>
        <v>1.0217031282916975</v>
      </c>
      <c r="AU26" s="59">
        <f t="shared" si="2"/>
        <v>1.0217031282916975</v>
      </c>
      <c r="AV26" s="59">
        <f t="shared" si="2"/>
        <v>1.0217031282916975</v>
      </c>
      <c r="AW26" s="59">
        <f t="shared" si="2"/>
        <v>1.0217031282916975</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-4.4378400000000005</v>
      </c>
      <c r="F28" s="34">
        <f t="shared" ref="F28:AW28" si="4">F26*F27</f>
        <v>-4.4348872851406904</v>
      </c>
      <c r="G28" s="34">
        <f t="shared" si="4"/>
        <v>-4.4166600619559429</v>
      </c>
      <c r="H28" s="34">
        <f t="shared" si="4"/>
        <v>-4.3825340023416057</v>
      </c>
      <c r="I28" s="34">
        <f t="shared" si="4"/>
        <v>-4.3359781835863185</v>
      </c>
      <c r="J28" s="34">
        <f t="shared" si="4"/>
        <v>-4.273724779491145</v>
      </c>
      <c r="K28" s="34">
        <f t="shared" si="4"/>
        <v>-4.1939749818865542</v>
      </c>
      <c r="L28" s="34">
        <f t="shared" si="4"/>
        <v>-4.0980854312420547</v>
      </c>
      <c r="M28" s="34">
        <f t="shared" si="4"/>
        <v>0.3298127573272438</v>
      </c>
      <c r="N28" s="34">
        <f t="shared" si="4"/>
        <v>0.35809097725327055</v>
      </c>
      <c r="O28" s="34">
        <f t="shared" si="4"/>
        <v>0.38765304829536745</v>
      </c>
      <c r="P28" s="34">
        <f t="shared" si="4"/>
        <v>0.41852789502044385</v>
      </c>
      <c r="Q28" s="34">
        <f t="shared" si="4"/>
        <v>0.45074230376853186</v>
      </c>
      <c r="R28" s="34">
        <f t="shared" si="4"/>
        <v>0.48432202414578174</v>
      </c>
      <c r="S28" s="34">
        <f t="shared" si="4"/>
        <v>0.5192895358379177</v>
      </c>
      <c r="T28" s="34">
        <f t="shared" si="4"/>
        <v>0.55565501109695425</v>
      </c>
      <c r="U28" s="34">
        <f t="shared" si="4"/>
        <v>0.59321414289120555</v>
      </c>
      <c r="V28" s="34">
        <f t="shared" si="4"/>
        <v>0.63183145744179836</v>
      </c>
      <c r="W28" s="34">
        <f t="shared" si="4"/>
        <v>0.6706071381823725</v>
      </c>
      <c r="X28" s="34">
        <f t="shared" si="4"/>
        <v>0.70798496948096579</v>
      </c>
      <c r="Y28" s="34">
        <f t="shared" si="4"/>
        <v>0.74056201848586634</v>
      </c>
      <c r="Z28" s="34">
        <f t="shared" si="4"/>
        <v>0.76695677510220539</v>
      </c>
      <c r="AA28" s="34">
        <f t="shared" si="4"/>
        <v>0.78928008731407229</v>
      </c>
      <c r="AB28" s="34">
        <f t="shared" si="4"/>
        <v>0.80417246657440522</v>
      </c>
      <c r="AC28" s="34">
        <f t="shared" si="4"/>
        <v>0.811751884053037</v>
      </c>
      <c r="AD28" s="34">
        <f t="shared" si="4"/>
        <v>0.81579330932716987</v>
      </c>
      <c r="AE28" s="34">
        <f t="shared" si="4"/>
        <v>0.81731595932778145</v>
      </c>
      <c r="AF28" s="34">
        <f t="shared" si="4"/>
        <v>0.81735381222486669</v>
      </c>
      <c r="AG28" s="34">
        <f t="shared" si="4"/>
        <v>0.81735672427125827</v>
      </c>
      <c r="AH28" s="34">
        <f t="shared" si="4"/>
        <v>0.81735971292114629</v>
      </c>
      <c r="AI28" s="34">
        <f t="shared" si="4"/>
        <v>0.81736250263335808</v>
      </c>
      <c r="AJ28" s="34">
        <f t="shared" si="4"/>
        <v>0.81736250263335808</v>
      </c>
      <c r="AK28" s="34">
        <f t="shared" si="4"/>
        <v>0.81736250263335808</v>
      </c>
      <c r="AL28" s="34">
        <f t="shared" si="4"/>
        <v>0.81736250263335808</v>
      </c>
      <c r="AM28" s="34">
        <f t="shared" si="4"/>
        <v>0.81736250263335808</v>
      </c>
      <c r="AN28" s="34">
        <f t="shared" si="4"/>
        <v>0.81736250263335808</v>
      </c>
      <c r="AO28" s="34">
        <f t="shared" si="4"/>
        <v>0.81736250263335808</v>
      </c>
      <c r="AP28" s="34">
        <f t="shared" si="4"/>
        <v>0.81736250263335808</v>
      </c>
      <c r="AQ28" s="34">
        <f t="shared" si="4"/>
        <v>0.81736250263335808</v>
      </c>
      <c r="AR28" s="34">
        <f t="shared" si="4"/>
        <v>0.81736250263335808</v>
      </c>
      <c r="AS28" s="34">
        <f t="shared" si="4"/>
        <v>0.81736250263335808</v>
      </c>
      <c r="AT28" s="34">
        <f t="shared" si="4"/>
        <v>0.81736250263335808</v>
      </c>
      <c r="AU28" s="34">
        <f t="shared" si="4"/>
        <v>0.81736250263335808</v>
      </c>
      <c r="AV28" s="34">
        <f t="shared" si="4"/>
        <v>0.81736250263335808</v>
      </c>
      <c r="AW28" s="34">
        <f t="shared" si="4"/>
        <v>0.81736250263335808</v>
      </c>
      <c r="AX28" s="34"/>
      <c r="AY28" s="34"/>
      <c r="AZ28" s="34"/>
      <c r="BA28" s="34"/>
      <c r="BB28" s="34"/>
      <c r="BC28" s="34"/>
      <c r="BD28" s="34"/>
    </row>
    <row r="29" spans="1:56" x14ac:dyDescent="0.3">
      <c r="A29" s="115"/>
      <c r="B29" s="9" t="s">
        <v>92</v>
      </c>
      <c r="C29" s="11" t="s">
        <v>44</v>
      </c>
      <c r="D29" s="9" t="s">
        <v>40</v>
      </c>
      <c r="E29" s="34">
        <f>E26-E28</f>
        <v>-1.1094600000000003</v>
      </c>
      <c r="F29" s="34">
        <f t="shared" ref="F29:AW29" si="5">F26-F28</f>
        <v>-1.1087218212851724</v>
      </c>
      <c r="G29" s="34">
        <f t="shared" si="5"/>
        <v>-1.1041650154889853</v>
      </c>
      <c r="H29" s="34">
        <f t="shared" si="5"/>
        <v>-1.095633500585401</v>
      </c>
      <c r="I29" s="34">
        <f t="shared" si="5"/>
        <v>-1.0839945458965792</v>
      </c>
      <c r="J29" s="34">
        <f t="shared" si="5"/>
        <v>-1.0684311948727858</v>
      </c>
      <c r="K29" s="34">
        <f t="shared" si="5"/>
        <v>-1.0484937454716379</v>
      </c>
      <c r="L29" s="34">
        <f t="shared" si="5"/>
        <v>-1.0245213578105137</v>
      </c>
      <c r="M29" s="34">
        <f t="shared" si="5"/>
        <v>8.2453189331810894E-2</v>
      </c>
      <c r="N29" s="34">
        <f t="shared" si="5"/>
        <v>8.9522744313317637E-2</v>
      </c>
      <c r="O29" s="34">
        <f t="shared" si="5"/>
        <v>9.6913262073841822E-2</v>
      </c>
      <c r="P29" s="34">
        <f t="shared" si="5"/>
        <v>0.10463197375511091</v>
      </c>
      <c r="Q29" s="34">
        <f t="shared" si="5"/>
        <v>0.11268557594213291</v>
      </c>
      <c r="R29" s="34">
        <f t="shared" si="5"/>
        <v>0.12108050603644538</v>
      </c>
      <c r="S29" s="34">
        <f t="shared" si="5"/>
        <v>0.12982238395947943</v>
      </c>
      <c r="T29" s="34">
        <f t="shared" si="5"/>
        <v>0.13891375277423856</v>
      </c>
      <c r="U29" s="34">
        <f t="shared" si="5"/>
        <v>0.14830353572280131</v>
      </c>
      <c r="V29" s="34">
        <f t="shared" si="5"/>
        <v>0.15795786436044956</v>
      </c>
      <c r="W29" s="34">
        <f t="shared" si="5"/>
        <v>0.16765178454559304</v>
      </c>
      <c r="X29" s="34">
        <f t="shared" si="5"/>
        <v>0.17699624237024136</v>
      </c>
      <c r="Y29" s="34">
        <f t="shared" si="5"/>
        <v>0.18514050462146658</v>
      </c>
      <c r="Z29" s="34">
        <f t="shared" si="5"/>
        <v>0.19173919377555126</v>
      </c>
      <c r="AA29" s="34">
        <f t="shared" si="5"/>
        <v>0.19732002182851804</v>
      </c>
      <c r="AB29" s="34">
        <f t="shared" si="5"/>
        <v>0.20104311664360131</v>
      </c>
      <c r="AC29" s="34">
        <f t="shared" si="5"/>
        <v>0.20293797101325917</v>
      </c>
      <c r="AD29" s="34">
        <f t="shared" si="5"/>
        <v>0.20394832733179236</v>
      </c>
      <c r="AE29" s="34">
        <f t="shared" si="5"/>
        <v>0.20432898983194536</v>
      </c>
      <c r="AF29" s="34">
        <f t="shared" si="5"/>
        <v>0.20433845305621667</v>
      </c>
      <c r="AG29" s="34">
        <f t="shared" si="5"/>
        <v>0.20433918106781457</v>
      </c>
      <c r="AH29" s="34">
        <f t="shared" si="5"/>
        <v>0.20433992823028646</v>
      </c>
      <c r="AI29" s="34">
        <f t="shared" si="5"/>
        <v>0.20434062565833944</v>
      </c>
      <c r="AJ29" s="34">
        <f t="shared" si="5"/>
        <v>0.20434062565833944</v>
      </c>
      <c r="AK29" s="34">
        <f t="shared" si="5"/>
        <v>0.20434062565833944</v>
      </c>
      <c r="AL29" s="34">
        <f t="shared" si="5"/>
        <v>0.20434062565833944</v>
      </c>
      <c r="AM29" s="34">
        <f t="shared" si="5"/>
        <v>0.20434062565833944</v>
      </c>
      <c r="AN29" s="34">
        <f t="shared" si="5"/>
        <v>0.20434062565833944</v>
      </c>
      <c r="AO29" s="34">
        <f t="shared" si="5"/>
        <v>0.20434062565833944</v>
      </c>
      <c r="AP29" s="34">
        <f t="shared" si="5"/>
        <v>0.20434062565833944</v>
      </c>
      <c r="AQ29" s="34">
        <f t="shared" si="5"/>
        <v>0.20434062565833944</v>
      </c>
      <c r="AR29" s="34">
        <f t="shared" si="5"/>
        <v>0.20434062565833944</v>
      </c>
      <c r="AS29" s="34">
        <f t="shared" si="5"/>
        <v>0.20434062565833944</v>
      </c>
      <c r="AT29" s="34">
        <f t="shared" si="5"/>
        <v>0.20434062565833944</v>
      </c>
      <c r="AU29" s="34">
        <f t="shared" si="5"/>
        <v>0.20434062565833944</v>
      </c>
      <c r="AV29" s="34">
        <f t="shared" si="5"/>
        <v>0.20434062565833944</v>
      </c>
      <c r="AW29" s="34">
        <f t="shared" si="5"/>
        <v>0.20434062565833944</v>
      </c>
      <c r="AX29" s="34"/>
      <c r="AY29" s="34"/>
      <c r="AZ29" s="34"/>
      <c r="BA29" s="34"/>
      <c r="BB29" s="34"/>
      <c r="BC29" s="34"/>
      <c r="BD29" s="34"/>
    </row>
    <row r="30" spans="1:56" ht="16.5" hidden="1" customHeight="1" outlineLevel="1" x14ac:dyDescent="0.35">
      <c r="A30" s="115"/>
      <c r="B30" s="9" t="s">
        <v>1</v>
      </c>
      <c r="C30" s="11" t="s">
        <v>53</v>
      </c>
      <c r="D30" s="9" t="s">
        <v>40</v>
      </c>
      <c r="F30" s="34">
        <f>$E$28/'Fixed data'!$C$7</f>
        <v>-9.8618666666666674E-2</v>
      </c>
      <c r="G30" s="34">
        <f>$E$28/'Fixed data'!$C$7</f>
        <v>-9.8618666666666674E-2</v>
      </c>
      <c r="H30" s="34">
        <f>$E$28/'Fixed data'!$C$7</f>
        <v>-9.8618666666666674E-2</v>
      </c>
      <c r="I30" s="34">
        <f>$E$28/'Fixed data'!$C$7</f>
        <v>-9.8618666666666674E-2</v>
      </c>
      <c r="J30" s="34">
        <f>$E$28/'Fixed data'!$C$7</f>
        <v>-9.8618666666666674E-2</v>
      </c>
      <c r="K30" s="34">
        <f>$E$28/'Fixed data'!$C$7</f>
        <v>-9.8618666666666674E-2</v>
      </c>
      <c r="L30" s="34">
        <f>$E$28/'Fixed data'!$C$7</f>
        <v>-9.8618666666666674E-2</v>
      </c>
      <c r="M30" s="34">
        <f>$E$28/'Fixed data'!$C$7</f>
        <v>-9.8618666666666674E-2</v>
      </c>
      <c r="N30" s="34">
        <f>$E$28/'Fixed data'!$C$7</f>
        <v>-9.8618666666666674E-2</v>
      </c>
      <c r="O30" s="34">
        <f>$E$28/'Fixed data'!$C$7</f>
        <v>-9.8618666666666674E-2</v>
      </c>
      <c r="P30" s="34">
        <f>$E$28/'Fixed data'!$C$7</f>
        <v>-9.8618666666666674E-2</v>
      </c>
      <c r="Q30" s="34">
        <f>$E$28/'Fixed data'!$C$7</f>
        <v>-9.8618666666666674E-2</v>
      </c>
      <c r="R30" s="34">
        <f>$E$28/'Fixed data'!$C$7</f>
        <v>-9.8618666666666674E-2</v>
      </c>
      <c r="S30" s="34">
        <f>$E$28/'Fixed data'!$C$7</f>
        <v>-9.8618666666666674E-2</v>
      </c>
      <c r="T30" s="34">
        <f>$E$28/'Fixed data'!$C$7</f>
        <v>-9.8618666666666674E-2</v>
      </c>
      <c r="U30" s="34">
        <f>$E$28/'Fixed data'!$C$7</f>
        <v>-9.8618666666666674E-2</v>
      </c>
      <c r="V30" s="34">
        <f>$E$28/'Fixed data'!$C$7</f>
        <v>-9.8618666666666674E-2</v>
      </c>
      <c r="W30" s="34">
        <f>$E$28/'Fixed data'!$C$7</f>
        <v>-9.8618666666666674E-2</v>
      </c>
      <c r="X30" s="34">
        <f>$E$28/'Fixed data'!$C$7</f>
        <v>-9.8618666666666674E-2</v>
      </c>
      <c r="Y30" s="34">
        <f>$E$28/'Fixed data'!$C$7</f>
        <v>-9.8618666666666674E-2</v>
      </c>
      <c r="Z30" s="34">
        <f>$E$28/'Fixed data'!$C$7</f>
        <v>-9.8618666666666674E-2</v>
      </c>
      <c r="AA30" s="34">
        <f>$E$28/'Fixed data'!$C$7</f>
        <v>-9.8618666666666674E-2</v>
      </c>
      <c r="AB30" s="34">
        <f>$E$28/'Fixed data'!$C$7</f>
        <v>-9.8618666666666674E-2</v>
      </c>
      <c r="AC30" s="34">
        <f>$E$28/'Fixed data'!$C$7</f>
        <v>-9.8618666666666674E-2</v>
      </c>
      <c r="AD30" s="34">
        <f>$E$28/'Fixed data'!$C$7</f>
        <v>-9.8618666666666674E-2</v>
      </c>
      <c r="AE30" s="34">
        <f>$E$28/'Fixed data'!$C$7</f>
        <v>-9.8618666666666674E-2</v>
      </c>
      <c r="AF30" s="34">
        <f>$E$28/'Fixed data'!$C$7</f>
        <v>-9.8618666666666674E-2</v>
      </c>
      <c r="AG30" s="34">
        <f>$E$28/'Fixed data'!$C$7</f>
        <v>-9.8618666666666674E-2</v>
      </c>
      <c r="AH30" s="34">
        <f>$E$28/'Fixed data'!$C$7</f>
        <v>-9.8618666666666674E-2</v>
      </c>
      <c r="AI30" s="34">
        <f>$E$28/'Fixed data'!$C$7</f>
        <v>-9.8618666666666674E-2</v>
      </c>
      <c r="AJ30" s="34">
        <f>$E$28/'Fixed data'!$C$7</f>
        <v>-9.8618666666666674E-2</v>
      </c>
      <c r="AK30" s="34">
        <f>$E$28/'Fixed data'!$C$7</f>
        <v>-9.8618666666666674E-2</v>
      </c>
      <c r="AL30" s="34">
        <f>$E$28/'Fixed data'!$C$7</f>
        <v>-9.8618666666666674E-2</v>
      </c>
      <c r="AM30" s="34">
        <f>$E$28/'Fixed data'!$C$7</f>
        <v>-9.8618666666666674E-2</v>
      </c>
      <c r="AN30" s="34">
        <f>$E$28/'Fixed data'!$C$7</f>
        <v>-9.8618666666666674E-2</v>
      </c>
      <c r="AO30" s="34">
        <f>$E$28/'Fixed data'!$C$7</f>
        <v>-9.8618666666666674E-2</v>
      </c>
      <c r="AP30" s="34">
        <f>$E$28/'Fixed data'!$C$7</f>
        <v>-9.8618666666666674E-2</v>
      </c>
      <c r="AQ30" s="34">
        <f>$E$28/'Fixed data'!$C$7</f>
        <v>-9.8618666666666674E-2</v>
      </c>
      <c r="AR30" s="34">
        <f>$E$28/'Fixed data'!$C$7</f>
        <v>-9.8618666666666674E-2</v>
      </c>
      <c r="AS30" s="34">
        <f>$E$28/'Fixed data'!$C$7</f>
        <v>-9.8618666666666674E-2</v>
      </c>
      <c r="AT30" s="34">
        <f>$E$28/'Fixed data'!$C$7</f>
        <v>-9.8618666666666674E-2</v>
      </c>
      <c r="AU30" s="34">
        <f>$E$28/'Fixed data'!$C$7</f>
        <v>-9.8618666666666674E-2</v>
      </c>
      <c r="AV30" s="34">
        <f>$E$28/'Fixed data'!$C$7</f>
        <v>-9.8618666666666674E-2</v>
      </c>
      <c r="AW30" s="34">
        <f>$E$28/'Fixed data'!$C$7</f>
        <v>-9.8618666666666674E-2</v>
      </c>
      <c r="AX30" s="34">
        <f>$E$28/'Fixed data'!$C$7</f>
        <v>-9.8618666666666674E-2</v>
      </c>
      <c r="AY30" s="34"/>
      <c r="AZ30" s="34"/>
      <c r="BA30" s="34"/>
      <c r="BB30" s="34"/>
      <c r="BC30" s="34"/>
      <c r="BD30" s="34"/>
    </row>
    <row r="31" spans="1:56" ht="16.5" hidden="1" customHeight="1" outlineLevel="1" x14ac:dyDescent="0.35">
      <c r="A31" s="115"/>
      <c r="B31" s="9" t="s">
        <v>2</v>
      </c>
      <c r="C31" s="11" t="s">
        <v>54</v>
      </c>
      <c r="D31" s="9" t="s">
        <v>40</v>
      </c>
      <c r="F31" s="34"/>
      <c r="G31" s="34">
        <f>$F$28/'Fixed data'!$C$7</f>
        <v>-9.8553050780904233E-2</v>
      </c>
      <c r="H31" s="34">
        <f>$F$28/'Fixed data'!$C$7</f>
        <v>-9.8553050780904233E-2</v>
      </c>
      <c r="I31" s="34">
        <f>$F$28/'Fixed data'!$C$7</f>
        <v>-9.8553050780904233E-2</v>
      </c>
      <c r="J31" s="34">
        <f>$F$28/'Fixed data'!$C$7</f>
        <v>-9.8553050780904233E-2</v>
      </c>
      <c r="K31" s="34">
        <f>$F$28/'Fixed data'!$C$7</f>
        <v>-9.8553050780904233E-2</v>
      </c>
      <c r="L31" s="34">
        <f>$F$28/'Fixed data'!$C$7</f>
        <v>-9.8553050780904233E-2</v>
      </c>
      <c r="M31" s="34">
        <f>$F$28/'Fixed data'!$C$7</f>
        <v>-9.8553050780904233E-2</v>
      </c>
      <c r="N31" s="34">
        <f>$F$28/'Fixed data'!$C$7</f>
        <v>-9.8553050780904233E-2</v>
      </c>
      <c r="O31" s="34">
        <f>$F$28/'Fixed data'!$C$7</f>
        <v>-9.8553050780904233E-2</v>
      </c>
      <c r="P31" s="34">
        <f>$F$28/'Fixed data'!$C$7</f>
        <v>-9.8553050780904233E-2</v>
      </c>
      <c r="Q31" s="34">
        <f>$F$28/'Fixed data'!$C$7</f>
        <v>-9.8553050780904233E-2</v>
      </c>
      <c r="R31" s="34">
        <f>$F$28/'Fixed data'!$C$7</f>
        <v>-9.8553050780904233E-2</v>
      </c>
      <c r="S31" s="34">
        <f>$F$28/'Fixed data'!$C$7</f>
        <v>-9.8553050780904233E-2</v>
      </c>
      <c r="T31" s="34">
        <f>$F$28/'Fixed data'!$C$7</f>
        <v>-9.8553050780904233E-2</v>
      </c>
      <c r="U31" s="34">
        <f>$F$28/'Fixed data'!$C$7</f>
        <v>-9.8553050780904233E-2</v>
      </c>
      <c r="V31" s="34">
        <f>$F$28/'Fixed data'!$C$7</f>
        <v>-9.8553050780904233E-2</v>
      </c>
      <c r="W31" s="34">
        <f>$F$28/'Fixed data'!$C$7</f>
        <v>-9.8553050780904233E-2</v>
      </c>
      <c r="X31" s="34">
        <f>$F$28/'Fixed data'!$C$7</f>
        <v>-9.8553050780904233E-2</v>
      </c>
      <c r="Y31" s="34">
        <f>$F$28/'Fixed data'!$C$7</f>
        <v>-9.8553050780904233E-2</v>
      </c>
      <c r="Z31" s="34">
        <f>$F$28/'Fixed data'!$C$7</f>
        <v>-9.8553050780904233E-2</v>
      </c>
      <c r="AA31" s="34">
        <f>$F$28/'Fixed data'!$C$7</f>
        <v>-9.8553050780904233E-2</v>
      </c>
      <c r="AB31" s="34">
        <f>$F$28/'Fixed data'!$C$7</f>
        <v>-9.8553050780904233E-2</v>
      </c>
      <c r="AC31" s="34">
        <f>$F$28/'Fixed data'!$C$7</f>
        <v>-9.8553050780904233E-2</v>
      </c>
      <c r="AD31" s="34">
        <f>$F$28/'Fixed data'!$C$7</f>
        <v>-9.8553050780904233E-2</v>
      </c>
      <c r="AE31" s="34">
        <f>$F$28/'Fixed data'!$C$7</f>
        <v>-9.8553050780904233E-2</v>
      </c>
      <c r="AF31" s="34">
        <f>$F$28/'Fixed data'!$C$7</f>
        <v>-9.8553050780904233E-2</v>
      </c>
      <c r="AG31" s="34">
        <f>$F$28/'Fixed data'!$C$7</f>
        <v>-9.8553050780904233E-2</v>
      </c>
      <c r="AH31" s="34">
        <f>$F$28/'Fixed data'!$C$7</f>
        <v>-9.8553050780904233E-2</v>
      </c>
      <c r="AI31" s="34">
        <f>$F$28/'Fixed data'!$C$7</f>
        <v>-9.8553050780904233E-2</v>
      </c>
      <c r="AJ31" s="34">
        <f>$F$28/'Fixed data'!$C$7</f>
        <v>-9.8553050780904233E-2</v>
      </c>
      <c r="AK31" s="34">
        <f>$F$28/'Fixed data'!$C$7</f>
        <v>-9.8553050780904233E-2</v>
      </c>
      <c r="AL31" s="34">
        <f>$F$28/'Fixed data'!$C$7</f>
        <v>-9.8553050780904233E-2</v>
      </c>
      <c r="AM31" s="34">
        <f>$F$28/'Fixed data'!$C$7</f>
        <v>-9.8553050780904233E-2</v>
      </c>
      <c r="AN31" s="34">
        <f>$F$28/'Fixed data'!$C$7</f>
        <v>-9.8553050780904233E-2</v>
      </c>
      <c r="AO31" s="34">
        <f>$F$28/'Fixed data'!$C$7</f>
        <v>-9.8553050780904233E-2</v>
      </c>
      <c r="AP31" s="34">
        <f>$F$28/'Fixed data'!$C$7</f>
        <v>-9.8553050780904233E-2</v>
      </c>
      <c r="AQ31" s="34">
        <f>$F$28/'Fixed data'!$C$7</f>
        <v>-9.8553050780904233E-2</v>
      </c>
      <c r="AR31" s="34">
        <f>$F$28/'Fixed data'!$C$7</f>
        <v>-9.8553050780904233E-2</v>
      </c>
      <c r="AS31" s="34">
        <f>$F$28/'Fixed data'!$C$7</f>
        <v>-9.8553050780904233E-2</v>
      </c>
      <c r="AT31" s="34">
        <f>$F$28/'Fixed data'!$C$7</f>
        <v>-9.8553050780904233E-2</v>
      </c>
      <c r="AU31" s="34">
        <f>$F$28/'Fixed data'!$C$7</f>
        <v>-9.8553050780904233E-2</v>
      </c>
      <c r="AV31" s="34">
        <f>$F$28/'Fixed data'!$C$7</f>
        <v>-9.8553050780904233E-2</v>
      </c>
      <c r="AW31" s="34">
        <f>$F$28/'Fixed data'!$C$7</f>
        <v>-9.8553050780904233E-2</v>
      </c>
      <c r="AX31" s="34">
        <f>$F$28/'Fixed data'!$C$7</f>
        <v>-9.8553050780904233E-2</v>
      </c>
      <c r="AY31" s="34">
        <f>$F$28/'Fixed data'!$C$7</f>
        <v>-9.8553050780904233E-2</v>
      </c>
      <c r="AZ31" s="34"/>
      <c r="BA31" s="34"/>
      <c r="BB31" s="34"/>
      <c r="BC31" s="34"/>
      <c r="BD31" s="34"/>
    </row>
    <row r="32" spans="1:56" ht="16.5" hidden="1" customHeight="1" outlineLevel="1" x14ac:dyDescent="0.35">
      <c r="A32" s="115"/>
      <c r="B32" s="9" t="s">
        <v>3</v>
      </c>
      <c r="C32" s="11" t="s">
        <v>55</v>
      </c>
      <c r="D32" s="9" t="s">
        <v>40</v>
      </c>
      <c r="F32" s="34"/>
      <c r="G32" s="34"/>
      <c r="H32" s="34">
        <f>$G$28/'Fixed data'!$C$7</f>
        <v>-9.814800137679873E-2</v>
      </c>
      <c r="I32" s="34">
        <f>$G$28/'Fixed data'!$C$7</f>
        <v>-9.814800137679873E-2</v>
      </c>
      <c r="J32" s="34">
        <f>$G$28/'Fixed data'!$C$7</f>
        <v>-9.814800137679873E-2</v>
      </c>
      <c r="K32" s="34">
        <f>$G$28/'Fixed data'!$C$7</f>
        <v>-9.814800137679873E-2</v>
      </c>
      <c r="L32" s="34">
        <f>$G$28/'Fixed data'!$C$7</f>
        <v>-9.814800137679873E-2</v>
      </c>
      <c r="M32" s="34">
        <f>$G$28/'Fixed data'!$C$7</f>
        <v>-9.814800137679873E-2</v>
      </c>
      <c r="N32" s="34">
        <f>$G$28/'Fixed data'!$C$7</f>
        <v>-9.814800137679873E-2</v>
      </c>
      <c r="O32" s="34">
        <f>$G$28/'Fixed data'!$C$7</f>
        <v>-9.814800137679873E-2</v>
      </c>
      <c r="P32" s="34">
        <f>$G$28/'Fixed data'!$C$7</f>
        <v>-9.814800137679873E-2</v>
      </c>
      <c r="Q32" s="34">
        <f>$G$28/'Fixed data'!$C$7</f>
        <v>-9.814800137679873E-2</v>
      </c>
      <c r="R32" s="34">
        <f>$G$28/'Fixed data'!$C$7</f>
        <v>-9.814800137679873E-2</v>
      </c>
      <c r="S32" s="34">
        <f>$G$28/'Fixed data'!$C$7</f>
        <v>-9.814800137679873E-2</v>
      </c>
      <c r="T32" s="34">
        <f>$G$28/'Fixed data'!$C$7</f>
        <v>-9.814800137679873E-2</v>
      </c>
      <c r="U32" s="34">
        <f>$G$28/'Fixed data'!$C$7</f>
        <v>-9.814800137679873E-2</v>
      </c>
      <c r="V32" s="34">
        <f>$G$28/'Fixed data'!$C$7</f>
        <v>-9.814800137679873E-2</v>
      </c>
      <c r="W32" s="34">
        <f>$G$28/'Fixed data'!$C$7</f>
        <v>-9.814800137679873E-2</v>
      </c>
      <c r="X32" s="34">
        <f>$G$28/'Fixed data'!$C$7</f>
        <v>-9.814800137679873E-2</v>
      </c>
      <c r="Y32" s="34">
        <f>$G$28/'Fixed data'!$C$7</f>
        <v>-9.814800137679873E-2</v>
      </c>
      <c r="Z32" s="34">
        <f>$G$28/'Fixed data'!$C$7</f>
        <v>-9.814800137679873E-2</v>
      </c>
      <c r="AA32" s="34">
        <f>$G$28/'Fixed data'!$C$7</f>
        <v>-9.814800137679873E-2</v>
      </c>
      <c r="AB32" s="34">
        <f>$G$28/'Fixed data'!$C$7</f>
        <v>-9.814800137679873E-2</v>
      </c>
      <c r="AC32" s="34">
        <f>$G$28/'Fixed data'!$C$7</f>
        <v>-9.814800137679873E-2</v>
      </c>
      <c r="AD32" s="34">
        <f>$G$28/'Fixed data'!$C$7</f>
        <v>-9.814800137679873E-2</v>
      </c>
      <c r="AE32" s="34">
        <f>$G$28/'Fixed data'!$C$7</f>
        <v>-9.814800137679873E-2</v>
      </c>
      <c r="AF32" s="34">
        <f>$G$28/'Fixed data'!$C$7</f>
        <v>-9.814800137679873E-2</v>
      </c>
      <c r="AG32" s="34">
        <f>$G$28/'Fixed data'!$C$7</f>
        <v>-9.814800137679873E-2</v>
      </c>
      <c r="AH32" s="34">
        <f>$G$28/'Fixed data'!$C$7</f>
        <v>-9.814800137679873E-2</v>
      </c>
      <c r="AI32" s="34">
        <f>$G$28/'Fixed data'!$C$7</f>
        <v>-9.814800137679873E-2</v>
      </c>
      <c r="AJ32" s="34">
        <f>$G$28/'Fixed data'!$C$7</f>
        <v>-9.814800137679873E-2</v>
      </c>
      <c r="AK32" s="34">
        <f>$G$28/'Fixed data'!$C$7</f>
        <v>-9.814800137679873E-2</v>
      </c>
      <c r="AL32" s="34">
        <f>$G$28/'Fixed data'!$C$7</f>
        <v>-9.814800137679873E-2</v>
      </c>
      <c r="AM32" s="34">
        <f>$G$28/'Fixed data'!$C$7</f>
        <v>-9.814800137679873E-2</v>
      </c>
      <c r="AN32" s="34">
        <f>$G$28/'Fixed data'!$C$7</f>
        <v>-9.814800137679873E-2</v>
      </c>
      <c r="AO32" s="34">
        <f>$G$28/'Fixed data'!$C$7</f>
        <v>-9.814800137679873E-2</v>
      </c>
      <c r="AP32" s="34">
        <f>$G$28/'Fixed data'!$C$7</f>
        <v>-9.814800137679873E-2</v>
      </c>
      <c r="AQ32" s="34">
        <f>$G$28/'Fixed data'!$C$7</f>
        <v>-9.814800137679873E-2</v>
      </c>
      <c r="AR32" s="34">
        <f>$G$28/'Fixed data'!$C$7</f>
        <v>-9.814800137679873E-2</v>
      </c>
      <c r="AS32" s="34">
        <f>$G$28/'Fixed data'!$C$7</f>
        <v>-9.814800137679873E-2</v>
      </c>
      <c r="AT32" s="34">
        <f>$G$28/'Fixed data'!$C$7</f>
        <v>-9.814800137679873E-2</v>
      </c>
      <c r="AU32" s="34">
        <f>$G$28/'Fixed data'!$C$7</f>
        <v>-9.814800137679873E-2</v>
      </c>
      <c r="AV32" s="34">
        <f>$G$28/'Fixed data'!$C$7</f>
        <v>-9.814800137679873E-2</v>
      </c>
      <c r="AW32" s="34">
        <f>$G$28/'Fixed data'!$C$7</f>
        <v>-9.814800137679873E-2</v>
      </c>
      <c r="AX32" s="34">
        <f>$G$28/'Fixed data'!$C$7</f>
        <v>-9.814800137679873E-2</v>
      </c>
      <c r="AY32" s="34">
        <f>$G$28/'Fixed data'!$C$7</f>
        <v>-9.814800137679873E-2</v>
      </c>
      <c r="AZ32" s="34">
        <f>$G$28/'Fixed data'!$C$7</f>
        <v>-9.814800137679873E-2</v>
      </c>
      <c r="BA32" s="34"/>
      <c r="BB32" s="34"/>
      <c r="BC32" s="34"/>
      <c r="BD32" s="34"/>
    </row>
    <row r="33" spans="1:57" ht="16.5" hidden="1" customHeight="1" outlineLevel="1" x14ac:dyDescent="0.35">
      <c r="A33" s="115"/>
      <c r="B33" s="9" t="s">
        <v>4</v>
      </c>
      <c r="C33" s="11" t="s">
        <v>56</v>
      </c>
      <c r="D33" s="9" t="s">
        <v>40</v>
      </c>
      <c r="F33" s="34"/>
      <c r="G33" s="34"/>
      <c r="H33" s="34"/>
      <c r="I33" s="34">
        <f>$H$28/'Fixed data'!$C$7</f>
        <v>-9.7389644496480132E-2</v>
      </c>
      <c r="J33" s="34">
        <f>$H$28/'Fixed data'!$C$7</f>
        <v>-9.7389644496480132E-2</v>
      </c>
      <c r="K33" s="34">
        <f>$H$28/'Fixed data'!$C$7</f>
        <v>-9.7389644496480132E-2</v>
      </c>
      <c r="L33" s="34">
        <f>$H$28/'Fixed data'!$C$7</f>
        <v>-9.7389644496480132E-2</v>
      </c>
      <c r="M33" s="34">
        <f>$H$28/'Fixed data'!$C$7</f>
        <v>-9.7389644496480132E-2</v>
      </c>
      <c r="N33" s="34">
        <f>$H$28/'Fixed data'!$C$7</f>
        <v>-9.7389644496480132E-2</v>
      </c>
      <c r="O33" s="34">
        <f>$H$28/'Fixed data'!$C$7</f>
        <v>-9.7389644496480132E-2</v>
      </c>
      <c r="P33" s="34">
        <f>$H$28/'Fixed data'!$C$7</f>
        <v>-9.7389644496480132E-2</v>
      </c>
      <c r="Q33" s="34">
        <f>$H$28/'Fixed data'!$C$7</f>
        <v>-9.7389644496480132E-2</v>
      </c>
      <c r="R33" s="34">
        <f>$H$28/'Fixed data'!$C$7</f>
        <v>-9.7389644496480132E-2</v>
      </c>
      <c r="S33" s="34">
        <f>$H$28/'Fixed data'!$C$7</f>
        <v>-9.7389644496480132E-2</v>
      </c>
      <c r="T33" s="34">
        <f>$H$28/'Fixed data'!$C$7</f>
        <v>-9.7389644496480132E-2</v>
      </c>
      <c r="U33" s="34">
        <f>$H$28/'Fixed data'!$C$7</f>
        <v>-9.7389644496480132E-2</v>
      </c>
      <c r="V33" s="34">
        <f>$H$28/'Fixed data'!$C$7</f>
        <v>-9.7389644496480132E-2</v>
      </c>
      <c r="W33" s="34">
        <f>$H$28/'Fixed data'!$C$7</f>
        <v>-9.7389644496480132E-2</v>
      </c>
      <c r="X33" s="34">
        <f>$H$28/'Fixed data'!$C$7</f>
        <v>-9.7389644496480132E-2</v>
      </c>
      <c r="Y33" s="34">
        <f>$H$28/'Fixed data'!$C$7</f>
        <v>-9.7389644496480132E-2</v>
      </c>
      <c r="Z33" s="34">
        <f>$H$28/'Fixed data'!$C$7</f>
        <v>-9.7389644496480132E-2</v>
      </c>
      <c r="AA33" s="34">
        <f>$H$28/'Fixed data'!$C$7</f>
        <v>-9.7389644496480132E-2</v>
      </c>
      <c r="AB33" s="34">
        <f>$H$28/'Fixed data'!$C$7</f>
        <v>-9.7389644496480132E-2</v>
      </c>
      <c r="AC33" s="34">
        <f>$H$28/'Fixed data'!$C$7</f>
        <v>-9.7389644496480132E-2</v>
      </c>
      <c r="AD33" s="34">
        <f>$H$28/'Fixed data'!$C$7</f>
        <v>-9.7389644496480132E-2</v>
      </c>
      <c r="AE33" s="34">
        <f>$H$28/'Fixed data'!$C$7</f>
        <v>-9.7389644496480132E-2</v>
      </c>
      <c r="AF33" s="34">
        <f>$H$28/'Fixed data'!$C$7</f>
        <v>-9.7389644496480132E-2</v>
      </c>
      <c r="AG33" s="34">
        <f>$H$28/'Fixed data'!$C$7</f>
        <v>-9.7389644496480132E-2</v>
      </c>
      <c r="AH33" s="34">
        <f>$H$28/'Fixed data'!$C$7</f>
        <v>-9.7389644496480132E-2</v>
      </c>
      <c r="AI33" s="34">
        <f>$H$28/'Fixed data'!$C$7</f>
        <v>-9.7389644496480132E-2</v>
      </c>
      <c r="AJ33" s="34">
        <f>$H$28/'Fixed data'!$C$7</f>
        <v>-9.7389644496480132E-2</v>
      </c>
      <c r="AK33" s="34">
        <f>$H$28/'Fixed data'!$C$7</f>
        <v>-9.7389644496480132E-2</v>
      </c>
      <c r="AL33" s="34">
        <f>$H$28/'Fixed data'!$C$7</f>
        <v>-9.7389644496480132E-2</v>
      </c>
      <c r="AM33" s="34">
        <f>$H$28/'Fixed data'!$C$7</f>
        <v>-9.7389644496480132E-2</v>
      </c>
      <c r="AN33" s="34">
        <f>$H$28/'Fixed data'!$C$7</f>
        <v>-9.7389644496480132E-2</v>
      </c>
      <c r="AO33" s="34">
        <f>$H$28/'Fixed data'!$C$7</f>
        <v>-9.7389644496480132E-2</v>
      </c>
      <c r="AP33" s="34">
        <f>$H$28/'Fixed data'!$C$7</f>
        <v>-9.7389644496480132E-2</v>
      </c>
      <c r="AQ33" s="34">
        <f>$H$28/'Fixed data'!$C$7</f>
        <v>-9.7389644496480132E-2</v>
      </c>
      <c r="AR33" s="34">
        <f>$H$28/'Fixed data'!$C$7</f>
        <v>-9.7389644496480132E-2</v>
      </c>
      <c r="AS33" s="34">
        <f>$H$28/'Fixed data'!$C$7</f>
        <v>-9.7389644496480132E-2</v>
      </c>
      <c r="AT33" s="34">
        <f>$H$28/'Fixed data'!$C$7</f>
        <v>-9.7389644496480132E-2</v>
      </c>
      <c r="AU33" s="34">
        <f>$H$28/'Fixed data'!$C$7</f>
        <v>-9.7389644496480132E-2</v>
      </c>
      <c r="AV33" s="34">
        <f>$H$28/'Fixed data'!$C$7</f>
        <v>-9.7389644496480132E-2</v>
      </c>
      <c r="AW33" s="34">
        <f>$H$28/'Fixed data'!$C$7</f>
        <v>-9.7389644496480132E-2</v>
      </c>
      <c r="AX33" s="34">
        <f>$H$28/'Fixed data'!$C$7</f>
        <v>-9.7389644496480132E-2</v>
      </c>
      <c r="AY33" s="34">
        <f>$H$28/'Fixed data'!$C$7</f>
        <v>-9.7389644496480132E-2</v>
      </c>
      <c r="AZ33" s="34">
        <f>$H$28/'Fixed data'!$C$7</f>
        <v>-9.7389644496480132E-2</v>
      </c>
      <c r="BA33" s="34">
        <f>$H$28/'Fixed data'!$C$7</f>
        <v>-9.7389644496480132E-2</v>
      </c>
      <c r="BB33" s="34"/>
      <c r="BC33" s="34"/>
      <c r="BD33" s="34"/>
    </row>
    <row r="34" spans="1:57" ht="16.5" hidden="1" customHeight="1" outlineLevel="1" x14ac:dyDescent="0.35">
      <c r="A34" s="115"/>
      <c r="B34" s="9" t="s">
        <v>5</v>
      </c>
      <c r="C34" s="11" t="s">
        <v>57</v>
      </c>
      <c r="D34" s="9" t="s">
        <v>40</v>
      </c>
      <c r="F34" s="34"/>
      <c r="G34" s="34"/>
      <c r="H34" s="34"/>
      <c r="I34" s="34"/>
      <c r="J34" s="34">
        <f>$I$28/'Fixed data'!$C$7</f>
        <v>-9.6355070746362639E-2</v>
      </c>
      <c r="K34" s="34">
        <f>$I$28/'Fixed data'!$C$7</f>
        <v>-9.6355070746362639E-2</v>
      </c>
      <c r="L34" s="34">
        <f>$I$28/'Fixed data'!$C$7</f>
        <v>-9.6355070746362639E-2</v>
      </c>
      <c r="M34" s="34">
        <f>$I$28/'Fixed data'!$C$7</f>
        <v>-9.6355070746362639E-2</v>
      </c>
      <c r="N34" s="34">
        <f>$I$28/'Fixed data'!$C$7</f>
        <v>-9.6355070746362639E-2</v>
      </c>
      <c r="O34" s="34">
        <f>$I$28/'Fixed data'!$C$7</f>
        <v>-9.6355070746362639E-2</v>
      </c>
      <c r="P34" s="34">
        <f>$I$28/'Fixed data'!$C$7</f>
        <v>-9.6355070746362639E-2</v>
      </c>
      <c r="Q34" s="34">
        <f>$I$28/'Fixed data'!$C$7</f>
        <v>-9.6355070746362639E-2</v>
      </c>
      <c r="R34" s="34">
        <f>$I$28/'Fixed data'!$C$7</f>
        <v>-9.6355070746362639E-2</v>
      </c>
      <c r="S34" s="34">
        <f>$I$28/'Fixed data'!$C$7</f>
        <v>-9.6355070746362639E-2</v>
      </c>
      <c r="T34" s="34">
        <f>$I$28/'Fixed data'!$C$7</f>
        <v>-9.6355070746362639E-2</v>
      </c>
      <c r="U34" s="34">
        <f>$I$28/'Fixed data'!$C$7</f>
        <v>-9.6355070746362639E-2</v>
      </c>
      <c r="V34" s="34">
        <f>$I$28/'Fixed data'!$C$7</f>
        <v>-9.6355070746362639E-2</v>
      </c>
      <c r="W34" s="34">
        <f>$I$28/'Fixed data'!$C$7</f>
        <v>-9.6355070746362639E-2</v>
      </c>
      <c r="X34" s="34">
        <f>$I$28/'Fixed data'!$C$7</f>
        <v>-9.6355070746362639E-2</v>
      </c>
      <c r="Y34" s="34">
        <f>$I$28/'Fixed data'!$C$7</f>
        <v>-9.6355070746362639E-2</v>
      </c>
      <c r="Z34" s="34">
        <f>$I$28/'Fixed data'!$C$7</f>
        <v>-9.6355070746362639E-2</v>
      </c>
      <c r="AA34" s="34">
        <f>$I$28/'Fixed data'!$C$7</f>
        <v>-9.6355070746362639E-2</v>
      </c>
      <c r="AB34" s="34">
        <f>$I$28/'Fixed data'!$C$7</f>
        <v>-9.6355070746362639E-2</v>
      </c>
      <c r="AC34" s="34">
        <f>$I$28/'Fixed data'!$C$7</f>
        <v>-9.6355070746362639E-2</v>
      </c>
      <c r="AD34" s="34">
        <f>$I$28/'Fixed data'!$C$7</f>
        <v>-9.6355070746362639E-2</v>
      </c>
      <c r="AE34" s="34">
        <f>$I$28/'Fixed data'!$C$7</f>
        <v>-9.6355070746362639E-2</v>
      </c>
      <c r="AF34" s="34">
        <f>$I$28/'Fixed data'!$C$7</f>
        <v>-9.6355070746362639E-2</v>
      </c>
      <c r="AG34" s="34">
        <f>$I$28/'Fixed data'!$C$7</f>
        <v>-9.6355070746362639E-2</v>
      </c>
      <c r="AH34" s="34">
        <f>$I$28/'Fixed data'!$C$7</f>
        <v>-9.6355070746362639E-2</v>
      </c>
      <c r="AI34" s="34">
        <f>$I$28/'Fixed data'!$C$7</f>
        <v>-9.6355070746362639E-2</v>
      </c>
      <c r="AJ34" s="34">
        <f>$I$28/'Fixed data'!$C$7</f>
        <v>-9.6355070746362639E-2</v>
      </c>
      <c r="AK34" s="34">
        <f>$I$28/'Fixed data'!$C$7</f>
        <v>-9.6355070746362639E-2</v>
      </c>
      <c r="AL34" s="34">
        <f>$I$28/'Fixed data'!$C$7</f>
        <v>-9.6355070746362639E-2</v>
      </c>
      <c r="AM34" s="34">
        <f>$I$28/'Fixed data'!$C$7</f>
        <v>-9.6355070746362639E-2</v>
      </c>
      <c r="AN34" s="34">
        <f>$I$28/'Fixed data'!$C$7</f>
        <v>-9.6355070746362639E-2</v>
      </c>
      <c r="AO34" s="34">
        <f>$I$28/'Fixed data'!$C$7</f>
        <v>-9.6355070746362639E-2</v>
      </c>
      <c r="AP34" s="34">
        <f>$I$28/'Fixed data'!$C$7</f>
        <v>-9.6355070746362639E-2</v>
      </c>
      <c r="AQ34" s="34">
        <f>$I$28/'Fixed data'!$C$7</f>
        <v>-9.6355070746362639E-2</v>
      </c>
      <c r="AR34" s="34">
        <f>$I$28/'Fixed data'!$C$7</f>
        <v>-9.6355070746362639E-2</v>
      </c>
      <c r="AS34" s="34">
        <f>$I$28/'Fixed data'!$C$7</f>
        <v>-9.6355070746362639E-2</v>
      </c>
      <c r="AT34" s="34">
        <f>$I$28/'Fixed data'!$C$7</f>
        <v>-9.6355070746362639E-2</v>
      </c>
      <c r="AU34" s="34">
        <f>$I$28/'Fixed data'!$C$7</f>
        <v>-9.6355070746362639E-2</v>
      </c>
      <c r="AV34" s="34">
        <f>$I$28/'Fixed data'!$C$7</f>
        <v>-9.6355070746362639E-2</v>
      </c>
      <c r="AW34" s="34">
        <f>$I$28/'Fixed data'!$C$7</f>
        <v>-9.6355070746362639E-2</v>
      </c>
      <c r="AX34" s="34">
        <f>$I$28/'Fixed data'!$C$7</f>
        <v>-9.6355070746362639E-2</v>
      </c>
      <c r="AY34" s="34">
        <f>$I$28/'Fixed data'!$C$7</f>
        <v>-9.6355070746362639E-2</v>
      </c>
      <c r="AZ34" s="34">
        <f>$I$28/'Fixed data'!$C$7</f>
        <v>-9.6355070746362639E-2</v>
      </c>
      <c r="BA34" s="34">
        <f>$I$28/'Fixed data'!$C$7</f>
        <v>-9.6355070746362639E-2</v>
      </c>
      <c r="BB34" s="34">
        <f>$I$28/'Fixed data'!$C$7</f>
        <v>-9.6355070746362639E-2</v>
      </c>
      <c r="BC34" s="34"/>
      <c r="BD34" s="34"/>
    </row>
    <row r="35" spans="1:57" ht="16.5" hidden="1" customHeight="1" outlineLevel="1" x14ac:dyDescent="0.35">
      <c r="A35" s="115"/>
      <c r="B35" s="9" t="s">
        <v>6</v>
      </c>
      <c r="C35" s="11" t="s">
        <v>58</v>
      </c>
      <c r="D35" s="9" t="s">
        <v>40</v>
      </c>
      <c r="F35" s="34"/>
      <c r="G35" s="34"/>
      <c r="H35" s="34"/>
      <c r="I35" s="34"/>
      <c r="J35" s="34"/>
      <c r="K35" s="34">
        <f>$J$28/'Fixed data'!$C$7</f>
        <v>-9.4971661766469886E-2</v>
      </c>
      <c r="L35" s="34">
        <f>$J$28/'Fixed data'!$C$7</f>
        <v>-9.4971661766469886E-2</v>
      </c>
      <c r="M35" s="34">
        <f>$J$28/'Fixed data'!$C$7</f>
        <v>-9.4971661766469886E-2</v>
      </c>
      <c r="N35" s="34">
        <f>$J$28/'Fixed data'!$C$7</f>
        <v>-9.4971661766469886E-2</v>
      </c>
      <c r="O35" s="34">
        <f>$J$28/'Fixed data'!$C$7</f>
        <v>-9.4971661766469886E-2</v>
      </c>
      <c r="P35" s="34">
        <f>$J$28/'Fixed data'!$C$7</f>
        <v>-9.4971661766469886E-2</v>
      </c>
      <c r="Q35" s="34">
        <f>$J$28/'Fixed data'!$C$7</f>
        <v>-9.4971661766469886E-2</v>
      </c>
      <c r="R35" s="34">
        <f>$J$28/'Fixed data'!$C$7</f>
        <v>-9.4971661766469886E-2</v>
      </c>
      <c r="S35" s="34">
        <f>$J$28/'Fixed data'!$C$7</f>
        <v>-9.4971661766469886E-2</v>
      </c>
      <c r="T35" s="34">
        <f>$J$28/'Fixed data'!$C$7</f>
        <v>-9.4971661766469886E-2</v>
      </c>
      <c r="U35" s="34">
        <f>$J$28/'Fixed data'!$C$7</f>
        <v>-9.4971661766469886E-2</v>
      </c>
      <c r="V35" s="34">
        <f>$J$28/'Fixed data'!$C$7</f>
        <v>-9.4971661766469886E-2</v>
      </c>
      <c r="W35" s="34">
        <f>$J$28/'Fixed data'!$C$7</f>
        <v>-9.4971661766469886E-2</v>
      </c>
      <c r="X35" s="34">
        <f>$J$28/'Fixed data'!$C$7</f>
        <v>-9.4971661766469886E-2</v>
      </c>
      <c r="Y35" s="34">
        <f>$J$28/'Fixed data'!$C$7</f>
        <v>-9.4971661766469886E-2</v>
      </c>
      <c r="Z35" s="34">
        <f>$J$28/'Fixed data'!$C$7</f>
        <v>-9.4971661766469886E-2</v>
      </c>
      <c r="AA35" s="34">
        <f>$J$28/'Fixed data'!$C$7</f>
        <v>-9.4971661766469886E-2</v>
      </c>
      <c r="AB35" s="34">
        <f>$J$28/'Fixed data'!$C$7</f>
        <v>-9.4971661766469886E-2</v>
      </c>
      <c r="AC35" s="34">
        <f>$J$28/'Fixed data'!$C$7</f>
        <v>-9.4971661766469886E-2</v>
      </c>
      <c r="AD35" s="34">
        <f>$J$28/'Fixed data'!$C$7</f>
        <v>-9.4971661766469886E-2</v>
      </c>
      <c r="AE35" s="34">
        <f>$J$28/'Fixed data'!$C$7</f>
        <v>-9.4971661766469886E-2</v>
      </c>
      <c r="AF35" s="34">
        <f>$J$28/'Fixed data'!$C$7</f>
        <v>-9.4971661766469886E-2</v>
      </c>
      <c r="AG35" s="34">
        <f>$J$28/'Fixed data'!$C$7</f>
        <v>-9.4971661766469886E-2</v>
      </c>
      <c r="AH35" s="34">
        <f>$J$28/'Fixed data'!$C$7</f>
        <v>-9.4971661766469886E-2</v>
      </c>
      <c r="AI35" s="34">
        <f>$J$28/'Fixed data'!$C$7</f>
        <v>-9.4971661766469886E-2</v>
      </c>
      <c r="AJ35" s="34">
        <f>$J$28/'Fixed data'!$C$7</f>
        <v>-9.4971661766469886E-2</v>
      </c>
      <c r="AK35" s="34">
        <f>$J$28/'Fixed data'!$C$7</f>
        <v>-9.4971661766469886E-2</v>
      </c>
      <c r="AL35" s="34">
        <f>$J$28/'Fixed data'!$C$7</f>
        <v>-9.4971661766469886E-2</v>
      </c>
      <c r="AM35" s="34">
        <f>$J$28/'Fixed data'!$C$7</f>
        <v>-9.4971661766469886E-2</v>
      </c>
      <c r="AN35" s="34">
        <f>$J$28/'Fixed data'!$C$7</f>
        <v>-9.4971661766469886E-2</v>
      </c>
      <c r="AO35" s="34">
        <f>$J$28/'Fixed data'!$C$7</f>
        <v>-9.4971661766469886E-2</v>
      </c>
      <c r="AP35" s="34">
        <f>$J$28/'Fixed data'!$C$7</f>
        <v>-9.4971661766469886E-2</v>
      </c>
      <c r="AQ35" s="34">
        <f>$J$28/'Fixed data'!$C$7</f>
        <v>-9.4971661766469886E-2</v>
      </c>
      <c r="AR35" s="34">
        <f>$J$28/'Fixed data'!$C$7</f>
        <v>-9.4971661766469886E-2</v>
      </c>
      <c r="AS35" s="34">
        <f>$J$28/'Fixed data'!$C$7</f>
        <v>-9.4971661766469886E-2</v>
      </c>
      <c r="AT35" s="34">
        <f>$J$28/'Fixed data'!$C$7</f>
        <v>-9.4971661766469886E-2</v>
      </c>
      <c r="AU35" s="34">
        <f>$J$28/'Fixed data'!$C$7</f>
        <v>-9.4971661766469886E-2</v>
      </c>
      <c r="AV35" s="34">
        <f>$J$28/'Fixed data'!$C$7</f>
        <v>-9.4971661766469886E-2</v>
      </c>
      <c r="AW35" s="34">
        <f>$J$28/'Fixed data'!$C$7</f>
        <v>-9.4971661766469886E-2</v>
      </c>
      <c r="AX35" s="34">
        <f>$J$28/'Fixed data'!$C$7</f>
        <v>-9.4971661766469886E-2</v>
      </c>
      <c r="AY35" s="34">
        <f>$J$28/'Fixed data'!$C$7</f>
        <v>-9.4971661766469886E-2</v>
      </c>
      <c r="AZ35" s="34">
        <f>$J$28/'Fixed data'!$C$7</f>
        <v>-9.4971661766469886E-2</v>
      </c>
      <c r="BA35" s="34">
        <f>$J$28/'Fixed data'!$C$7</f>
        <v>-9.4971661766469886E-2</v>
      </c>
      <c r="BB35" s="34">
        <f>$J$28/'Fixed data'!$C$7</f>
        <v>-9.4971661766469886E-2</v>
      </c>
      <c r="BC35" s="34">
        <f>$J$28/'Fixed data'!$C$7</f>
        <v>-9.4971661766469886E-2</v>
      </c>
      <c r="BD35" s="34"/>
    </row>
    <row r="36" spans="1:57" ht="16.5" hidden="1" customHeight="1" outlineLevel="1" x14ac:dyDescent="0.35">
      <c r="A36" s="115"/>
      <c r="B36" s="9" t="s">
        <v>32</v>
      </c>
      <c r="C36" s="11" t="s">
        <v>59</v>
      </c>
      <c r="D36" s="9" t="s">
        <v>40</v>
      </c>
      <c r="F36" s="34"/>
      <c r="G36" s="34"/>
      <c r="H36" s="34"/>
      <c r="I36" s="34"/>
      <c r="J36" s="34"/>
      <c r="K36" s="34"/>
      <c r="L36" s="34">
        <f>$K$28/'Fixed data'!$C$7</f>
        <v>-9.3199444041923429E-2</v>
      </c>
      <c r="M36" s="34">
        <f>$K$28/'Fixed data'!$C$7</f>
        <v>-9.3199444041923429E-2</v>
      </c>
      <c r="N36" s="34">
        <f>$K$28/'Fixed data'!$C$7</f>
        <v>-9.3199444041923429E-2</v>
      </c>
      <c r="O36" s="34">
        <f>$K$28/'Fixed data'!$C$7</f>
        <v>-9.3199444041923429E-2</v>
      </c>
      <c r="P36" s="34">
        <f>$K$28/'Fixed data'!$C$7</f>
        <v>-9.3199444041923429E-2</v>
      </c>
      <c r="Q36" s="34">
        <f>$K$28/'Fixed data'!$C$7</f>
        <v>-9.3199444041923429E-2</v>
      </c>
      <c r="R36" s="34">
        <f>$K$28/'Fixed data'!$C$7</f>
        <v>-9.3199444041923429E-2</v>
      </c>
      <c r="S36" s="34">
        <f>$K$28/'Fixed data'!$C$7</f>
        <v>-9.3199444041923429E-2</v>
      </c>
      <c r="T36" s="34">
        <f>$K$28/'Fixed data'!$C$7</f>
        <v>-9.3199444041923429E-2</v>
      </c>
      <c r="U36" s="34">
        <f>$K$28/'Fixed data'!$C$7</f>
        <v>-9.3199444041923429E-2</v>
      </c>
      <c r="V36" s="34">
        <f>$K$28/'Fixed data'!$C$7</f>
        <v>-9.3199444041923429E-2</v>
      </c>
      <c r="W36" s="34">
        <f>$K$28/'Fixed data'!$C$7</f>
        <v>-9.3199444041923429E-2</v>
      </c>
      <c r="X36" s="34">
        <f>$K$28/'Fixed data'!$C$7</f>
        <v>-9.3199444041923429E-2</v>
      </c>
      <c r="Y36" s="34">
        <f>$K$28/'Fixed data'!$C$7</f>
        <v>-9.3199444041923429E-2</v>
      </c>
      <c r="Z36" s="34">
        <f>$K$28/'Fixed data'!$C$7</f>
        <v>-9.3199444041923429E-2</v>
      </c>
      <c r="AA36" s="34">
        <f>$K$28/'Fixed data'!$C$7</f>
        <v>-9.3199444041923429E-2</v>
      </c>
      <c r="AB36" s="34">
        <f>$K$28/'Fixed data'!$C$7</f>
        <v>-9.3199444041923429E-2</v>
      </c>
      <c r="AC36" s="34">
        <f>$K$28/'Fixed data'!$C$7</f>
        <v>-9.3199444041923429E-2</v>
      </c>
      <c r="AD36" s="34">
        <f>$K$28/'Fixed data'!$C$7</f>
        <v>-9.3199444041923429E-2</v>
      </c>
      <c r="AE36" s="34">
        <f>$K$28/'Fixed data'!$C$7</f>
        <v>-9.3199444041923429E-2</v>
      </c>
      <c r="AF36" s="34">
        <f>$K$28/'Fixed data'!$C$7</f>
        <v>-9.3199444041923429E-2</v>
      </c>
      <c r="AG36" s="34">
        <f>$K$28/'Fixed data'!$C$7</f>
        <v>-9.3199444041923429E-2</v>
      </c>
      <c r="AH36" s="34">
        <f>$K$28/'Fixed data'!$C$7</f>
        <v>-9.3199444041923429E-2</v>
      </c>
      <c r="AI36" s="34">
        <f>$K$28/'Fixed data'!$C$7</f>
        <v>-9.3199444041923429E-2</v>
      </c>
      <c r="AJ36" s="34">
        <f>$K$28/'Fixed data'!$C$7</f>
        <v>-9.3199444041923429E-2</v>
      </c>
      <c r="AK36" s="34">
        <f>$K$28/'Fixed data'!$C$7</f>
        <v>-9.3199444041923429E-2</v>
      </c>
      <c r="AL36" s="34">
        <f>$K$28/'Fixed data'!$C$7</f>
        <v>-9.3199444041923429E-2</v>
      </c>
      <c r="AM36" s="34">
        <f>$K$28/'Fixed data'!$C$7</f>
        <v>-9.3199444041923429E-2</v>
      </c>
      <c r="AN36" s="34">
        <f>$K$28/'Fixed data'!$C$7</f>
        <v>-9.3199444041923429E-2</v>
      </c>
      <c r="AO36" s="34">
        <f>$K$28/'Fixed data'!$C$7</f>
        <v>-9.3199444041923429E-2</v>
      </c>
      <c r="AP36" s="34">
        <f>$K$28/'Fixed data'!$C$7</f>
        <v>-9.3199444041923429E-2</v>
      </c>
      <c r="AQ36" s="34">
        <f>$K$28/'Fixed data'!$C$7</f>
        <v>-9.3199444041923429E-2</v>
      </c>
      <c r="AR36" s="34">
        <f>$K$28/'Fixed data'!$C$7</f>
        <v>-9.3199444041923429E-2</v>
      </c>
      <c r="AS36" s="34">
        <f>$K$28/'Fixed data'!$C$7</f>
        <v>-9.3199444041923429E-2</v>
      </c>
      <c r="AT36" s="34">
        <f>$K$28/'Fixed data'!$C$7</f>
        <v>-9.3199444041923429E-2</v>
      </c>
      <c r="AU36" s="34">
        <f>$K$28/'Fixed data'!$C$7</f>
        <v>-9.3199444041923429E-2</v>
      </c>
      <c r="AV36" s="34">
        <f>$K$28/'Fixed data'!$C$7</f>
        <v>-9.3199444041923429E-2</v>
      </c>
      <c r="AW36" s="34">
        <f>$K$28/'Fixed data'!$C$7</f>
        <v>-9.3199444041923429E-2</v>
      </c>
      <c r="AX36" s="34">
        <f>$K$28/'Fixed data'!$C$7</f>
        <v>-9.3199444041923429E-2</v>
      </c>
      <c r="AY36" s="34">
        <f>$K$28/'Fixed data'!$C$7</f>
        <v>-9.3199444041923429E-2</v>
      </c>
      <c r="AZ36" s="34">
        <f>$K$28/'Fixed data'!$C$7</f>
        <v>-9.3199444041923429E-2</v>
      </c>
      <c r="BA36" s="34">
        <f>$K$28/'Fixed data'!$C$7</f>
        <v>-9.3199444041923429E-2</v>
      </c>
      <c r="BB36" s="34">
        <f>$K$28/'Fixed data'!$C$7</f>
        <v>-9.3199444041923429E-2</v>
      </c>
      <c r="BC36" s="34">
        <f>$K$28/'Fixed data'!$C$7</f>
        <v>-9.3199444041923429E-2</v>
      </c>
      <c r="BD36" s="34">
        <f>$K$28/'Fixed data'!$C$7</f>
        <v>-9.3199444041923429E-2</v>
      </c>
    </row>
    <row r="37" spans="1:57" ht="16.5" hidden="1" customHeight="1" outlineLevel="1" x14ac:dyDescent="0.35">
      <c r="A37" s="115"/>
      <c r="B37" s="9" t="s">
        <v>33</v>
      </c>
      <c r="C37" s="11" t="s">
        <v>60</v>
      </c>
      <c r="D37" s="9" t="s">
        <v>40</v>
      </c>
      <c r="F37" s="34"/>
      <c r="G37" s="34"/>
      <c r="H37" s="34"/>
      <c r="I37" s="34"/>
      <c r="J37" s="34"/>
      <c r="K37" s="34"/>
      <c r="L37" s="34"/>
      <c r="M37" s="34">
        <f>$L$28/'Fixed data'!$C$7</f>
        <v>-9.1068565138712324E-2</v>
      </c>
      <c r="N37" s="34">
        <f>$L$28/'Fixed data'!$C$7</f>
        <v>-9.1068565138712324E-2</v>
      </c>
      <c r="O37" s="34">
        <f>$L$28/'Fixed data'!$C$7</f>
        <v>-9.1068565138712324E-2</v>
      </c>
      <c r="P37" s="34">
        <f>$L$28/'Fixed data'!$C$7</f>
        <v>-9.1068565138712324E-2</v>
      </c>
      <c r="Q37" s="34">
        <f>$L$28/'Fixed data'!$C$7</f>
        <v>-9.1068565138712324E-2</v>
      </c>
      <c r="R37" s="34">
        <f>$L$28/'Fixed data'!$C$7</f>
        <v>-9.1068565138712324E-2</v>
      </c>
      <c r="S37" s="34">
        <f>$L$28/'Fixed data'!$C$7</f>
        <v>-9.1068565138712324E-2</v>
      </c>
      <c r="T37" s="34">
        <f>$L$28/'Fixed data'!$C$7</f>
        <v>-9.1068565138712324E-2</v>
      </c>
      <c r="U37" s="34">
        <f>$L$28/'Fixed data'!$C$7</f>
        <v>-9.1068565138712324E-2</v>
      </c>
      <c r="V37" s="34">
        <f>$L$28/'Fixed data'!$C$7</f>
        <v>-9.1068565138712324E-2</v>
      </c>
      <c r="W37" s="34">
        <f>$L$28/'Fixed data'!$C$7</f>
        <v>-9.1068565138712324E-2</v>
      </c>
      <c r="X37" s="34">
        <f>$L$28/'Fixed data'!$C$7</f>
        <v>-9.1068565138712324E-2</v>
      </c>
      <c r="Y37" s="34">
        <f>$L$28/'Fixed data'!$C$7</f>
        <v>-9.1068565138712324E-2</v>
      </c>
      <c r="Z37" s="34">
        <f>$L$28/'Fixed data'!$C$7</f>
        <v>-9.1068565138712324E-2</v>
      </c>
      <c r="AA37" s="34">
        <f>$L$28/'Fixed data'!$C$7</f>
        <v>-9.1068565138712324E-2</v>
      </c>
      <c r="AB37" s="34">
        <f>$L$28/'Fixed data'!$C$7</f>
        <v>-9.1068565138712324E-2</v>
      </c>
      <c r="AC37" s="34">
        <f>$L$28/'Fixed data'!$C$7</f>
        <v>-9.1068565138712324E-2</v>
      </c>
      <c r="AD37" s="34">
        <f>$L$28/'Fixed data'!$C$7</f>
        <v>-9.1068565138712324E-2</v>
      </c>
      <c r="AE37" s="34">
        <f>$L$28/'Fixed data'!$C$7</f>
        <v>-9.1068565138712324E-2</v>
      </c>
      <c r="AF37" s="34">
        <f>$L$28/'Fixed data'!$C$7</f>
        <v>-9.1068565138712324E-2</v>
      </c>
      <c r="AG37" s="34">
        <f>$L$28/'Fixed data'!$C$7</f>
        <v>-9.1068565138712324E-2</v>
      </c>
      <c r="AH37" s="34">
        <f>$L$28/'Fixed data'!$C$7</f>
        <v>-9.1068565138712324E-2</v>
      </c>
      <c r="AI37" s="34">
        <f>$L$28/'Fixed data'!$C$7</f>
        <v>-9.1068565138712324E-2</v>
      </c>
      <c r="AJ37" s="34">
        <f>$L$28/'Fixed data'!$C$7</f>
        <v>-9.1068565138712324E-2</v>
      </c>
      <c r="AK37" s="34">
        <f>$L$28/'Fixed data'!$C$7</f>
        <v>-9.1068565138712324E-2</v>
      </c>
      <c r="AL37" s="34">
        <f>$L$28/'Fixed data'!$C$7</f>
        <v>-9.1068565138712324E-2</v>
      </c>
      <c r="AM37" s="34">
        <f>$L$28/'Fixed data'!$C$7</f>
        <v>-9.1068565138712324E-2</v>
      </c>
      <c r="AN37" s="34">
        <f>$L$28/'Fixed data'!$C$7</f>
        <v>-9.1068565138712324E-2</v>
      </c>
      <c r="AO37" s="34">
        <f>$L$28/'Fixed data'!$C$7</f>
        <v>-9.1068565138712324E-2</v>
      </c>
      <c r="AP37" s="34">
        <f>$L$28/'Fixed data'!$C$7</f>
        <v>-9.1068565138712324E-2</v>
      </c>
      <c r="AQ37" s="34">
        <f>$L$28/'Fixed data'!$C$7</f>
        <v>-9.1068565138712324E-2</v>
      </c>
      <c r="AR37" s="34">
        <f>$L$28/'Fixed data'!$C$7</f>
        <v>-9.1068565138712324E-2</v>
      </c>
      <c r="AS37" s="34">
        <f>$L$28/'Fixed data'!$C$7</f>
        <v>-9.1068565138712324E-2</v>
      </c>
      <c r="AT37" s="34">
        <f>$L$28/'Fixed data'!$C$7</f>
        <v>-9.1068565138712324E-2</v>
      </c>
      <c r="AU37" s="34">
        <f>$L$28/'Fixed data'!$C$7</f>
        <v>-9.1068565138712324E-2</v>
      </c>
      <c r="AV37" s="34">
        <f>$L$28/'Fixed data'!$C$7</f>
        <v>-9.1068565138712324E-2</v>
      </c>
      <c r="AW37" s="34">
        <f>$L$28/'Fixed data'!$C$7</f>
        <v>-9.1068565138712324E-2</v>
      </c>
      <c r="AX37" s="34">
        <f>$L$28/'Fixed data'!$C$7</f>
        <v>-9.1068565138712324E-2</v>
      </c>
      <c r="AY37" s="34">
        <f>$L$28/'Fixed data'!$C$7</f>
        <v>-9.1068565138712324E-2</v>
      </c>
      <c r="AZ37" s="34">
        <f>$L$28/'Fixed data'!$C$7</f>
        <v>-9.1068565138712324E-2</v>
      </c>
      <c r="BA37" s="34">
        <f>$L$28/'Fixed data'!$C$7</f>
        <v>-9.1068565138712324E-2</v>
      </c>
      <c r="BB37" s="34">
        <f>$L$28/'Fixed data'!$C$7</f>
        <v>-9.1068565138712324E-2</v>
      </c>
      <c r="BC37" s="34">
        <f>$L$28/'Fixed data'!$C$7</f>
        <v>-9.1068565138712324E-2</v>
      </c>
      <c r="BD37" s="34">
        <f>$L$28/'Fixed data'!$C$7</f>
        <v>-9.1068565138712324E-2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7.3291723850498619E-3</v>
      </c>
      <c r="O38" s="34">
        <f>$M$28/'Fixed data'!$C$7</f>
        <v>7.3291723850498619E-3</v>
      </c>
      <c r="P38" s="34">
        <f>$M$28/'Fixed data'!$C$7</f>
        <v>7.3291723850498619E-3</v>
      </c>
      <c r="Q38" s="34">
        <f>$M$28/'Fixed data'!$C$7</f>
        <v>7.3291723850498619E-3</v>
      </c>
      <c r="R38" s="34">
        <f>$M$28/'Fixed data'!$C$7</f>
        <v>7.3291723850498619E-3</v>
      </c>
      <c r="S38" s="34">
        <f>$M$28/'Fixed data'!$C$7</f>
        <v>7.3291723850498619E-3</v>
      </c>
      <c r="T38" s="34">
        <f>$M$28/'Fixed data'!$C$7</f>
        <v>7.3291723850498619E-3</v>
      </c>
      <c r="U38" s="34">
        <f>$M$28/'Fixed data'!$C$7</f>
        <v>7.3291723850498619E-3</v>
      </c>
      <c r="V38" s="34">
        <f>$M$28/'Fixed data'!$C$7</f>
        <v>7.3291723850498619E-3</v>
      </c>
      <c r="W38" s="34">
        <f>$M$28/'Fixed data'!$C$7</f>
        <v>7.3291723850498619E-3</v>
      </c>
      <c r="X38" s="34">
        <f>$M$28/'Fixed data'!$C$7</f>
        <v>7.3291723850498619E-3</v>
      </c>
      <c r="Y38" s="34">
        <f>$M$28/'Fixed data'!$C$7</f>
        <v>7.3291723850498619E-3</v>
      </c>
      <c r="Z38" s="34">
        <f>$M$28/'Fixed data'!$C$7</f>
        <v>7.3291723850498619E-3</v>
      </c>
      <c r="AA38" s="34">
        <f>$M$28/'Fixed data'!$C$7</f>
        <v>7.3291723850498619E-3</v>
      </c>
      <c r="AB38" s="34">
        <f>$M$28/'Fixed data'!$C$7</f>
        <v>7.3291723850498619E-3</v>
      </c>
      <c r="AC38" s="34">
        <f>$M$28/'Fixed data'!$C$7</f>
        <v>7.3291723850498619E-3</v>
      </c>
      <c r="AD38" s="34">
        <f>$M$28/'Fixed data'!$C$7</f>
        <v>7.3291723850498619E-3</v>
      </c>
      <c r="AE38" s="34">
        <f>$M$28/'Fixed data'!$C$7</f>
        <v>7.3291723850498619E-3</v>
      </c>
      <c r="AF38" s="34">
        <f>$M$28/'Fixed data'!$C$7</f>
        <v>7.3291723850498619E-3</v>
      </c>
      <c r="AG38" s="34">
        <f>$M$28/'Fixed data'!$C$7</f>
        <v>7.3291723850498619E-3</v>
      </c>
      <c r="AH38" s="34">
        <f>$M$28/'Fixed data'!$C$7</f>
        <v>7.3291723850498619E-3</v>
      </c>
      <c r="AI38" s="34">
        <f>$M$28/'Fixed data'!$C$7</f>
        <v>7.3291723850498619E-3</v>
      </c>
      <c r="AJ38" s="34">
        <f>$M$28/'Fixed data'!$C$7</f>
        <v>7.3291723850498619E-3</v>
      </c>
      <c r="AK38" s="34">
        <f>$M$28/'Fixed data'!$C$7</f>
        <v>7.3291723850498619E-3</v>
      </c>
      <c r="AL38" s="34">
        <f>$M$28/'Fixed data'!$C$7</f>
        <v>7.3291723850498619E-3</v>
      </c>
      <c r="AM38" s="34">
        <f>$M$28/'Fixed data'!$C$7</f>
        <v>7.3291723850498619E-3</v>
      </c>
      <c r="AN38" s="34">
        <f>$M$28/'Fixed data'!$C$7</f>
        <v>7.3291723850498619E-3</v>
      </c>
      <c r="AO38" s="34">
        <f>$M$28/'Fixed data'!$C$7</f>
        <v>7.3291723850498619E-3</v>
      </c>
      <c r="AP38" s="34">
        <f>$M$28/'Fixed data'!$C$7</f>
        <v>7.3291723850498619E-3</v>
      </c>
      <c r="AQ38" s="34">
        <f>$M$28/'Fixed data'!$C$7</f>
        <v>7.3291723850498619E-3</v>
      </c>
      <c r="AR38" s="34">
        <f>$M$28/'Fixed data'!$C$7</f>
        <v>7.3291723850498619E-3</v>
      </c>
      <c r="AS38" s="34">
        <f>$M$28/'Fixed data'!$C$7</f>
        <v>7.3291723850498619E-3</v>
      </c>
      <c r="AT38" s="34">
        <f>$M$28/'Fixed data'!$C$7</f>
        <v>7.3291723850498619E-3</v>
      </c>
      <c r="AU38" s="34">
        <f>$M$28/'Fixed data'!$C$7</f>
        <v>7.3291723850498619E-3</v>
      </c>
      <c r="AV38" s="34">
        <f>$M$28/'Fixed data'!$C$7</f>
        <v>7.3291723850498619E-3</v>
      </c>
      <c r="AW38" s="34">
        <f>$M$28/'Fixed data'!$C$7</f>
        <v>7.3291723850498619E-3</v>
      </c>
      <c r="AX38" s="34">
        <f>$M$28/'Fixed data'!$C$7</f>
        <v>7.3291723850498619E-3</v>
      </c>
      <c r="AY38" s="34">
        <f>$M$28/'Fixed data'!$C$7</f>
        <v>7.3291723850498619E-3</v>
      </c>
      <c r="AZ38" s="34">
        <f>$M$28/'Fixed data'!$C$7</f>
        <v>7.3291723850498619E-3</v>
      </c>
      <c r="BA38" s="34">
        <f>$M$28/'Fixed data'!$C$7</f>
        <v>7.3291723850498619E-3</v>
      </c>
      <c r="BB38" s="34">
        <f>$M$28/'Fixed data'!$C$7</f>
        <v>7.3291723850498619E-3</v>
      </c>
      <c r="BC38" s="34">
        <f>$M$28/'Fixed data'!$C$7</f>
        <v>7.3291723850498619E-3</v>
      </c>
      <c r="BD38" s="34">
        <f>$M$28/'Fixed data'!$C$7</f>
        <v>7.3291723850498619E-3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7.9575772722949006E-3</v>
      </c>
      <c r="P39" s="34">
        <f>$N$28/'Fixed data'!$C$7</f>
        <v>7.9575772722949006E-3</v>
      </c>
      <c r="Q39" s="34">
        <f>$N$28/'Fixed data'!$C$7</f>
        <v>7.9575772722949006E-3</v>
      </c>
      <c r="R39" s="34">
        <f>$N$28/'Fixed data'!$C$7</f>
        <v>7.9575772722949006E-3</v>
      </c>
      <c r="S39" s="34">
        <f>$N$28/'Fixed data'!$C$7</f>
        <v>7.9575772722949006E-3</v>
      </c>
      <c r="T39" s="34">
        <f>$N$28/'Fixed data'!$C$7</f>
        <v>7.9575772722949006E-3</v>
      </c>
      <c r="U39" s="34">
        <f>$N$28/'Fixed data'!$C$7</f>
        <v>7.9575772722949006E-3</v>
      </c>
      <c r="V39" s="34">
        <f>$N$28/'Fixed data'!$C$7</f>
        <v>7.9575772722949006E-3</v>
      </c>
      <c r="W39" s="34">
        <f>$N$28/'Fixed data'!$C$7</f>
        <v>7.9575772722949006E-3</v>
      </c>
      <c r="X39" s="34">
        <f>$N$28/'Fixed data'!$C$7</f>
        <v>7.9575772722949006E-3</v>
      </c>
      <c r="Y39" s="34">
        <f>$N$28/'Fixed data'!$C$7</f>
        <v>7.9575772722949006E-3</v>
      </c>
      <c r="Z39" s="34">
        <f>$N$28/'Fixed data'!$C$7</f>
        <v>7.9575772722949006E-3</v>
      </c>
      <c r="AA39" s="34">
        <f>$N$28/'Fixed data'!$C$7</f>
        <v>7.9575772722949006E-3</v>
      </c>
      <c r="AB39" s="34">
        <f>$N$28/'Fixed data'!$C$7</f>
        <v>7.9575772722949006E-3</v>
      </c>
      <c r="AC39" s="34">
        <f>$N$28/'Fixed data'!$C$7</f>
        <v>7.9575772722949006E-3</v>
      </c>
      <c r="AD39" s="34">
        <f>$N$28/'Fixed data'!$C$7</f>
        <v>7.9575772722949006E-3</v>
      </c>
      <c r="AE39" s="34">
        <f>$N$28/'Fixed data'!$C$7</f>
        <v>7.9575772722949006E-3</v>
      </c>
      <c r="AF39" s="34">
        <f>$N$28/'Fixed data'!$C$7</f>
        <v>7.9575772722949006E-3</v>
      </c>
      <c r="AG39" s="34">
        <f>$N$28/'Fixed data'!$C$7</f>
        <v>7.9575772722949006E-3</v>
      </c>
      <c r="AH39" s="34">
        <f>$N$28/'Fixed data'!$C$7</f>
        <v>7.9575772722949006E-3</v>
      </c>
      <c r="AI39" s="34">
        <f>$N$28/'Fixed data'!$C$7</f>
        <v>7.9575772722949006E-3</v>
      </c>
      <c r="AJ39" s="34">
        <f>$N$28/'Fixed data'!$C$7</f>
        <v>7.9575772722949006E-3</v>
      </c>
      <c r="AK39" s="34">
        <f>$N$28/'Fixed data'!$C$7</f>
        <v>7.9575772722949006E-3</v>
      </c>
      <c r="AL39" s="34">
        <f>$N$28/'Fixed data'!$C$7</f>
        <v>7.9575772722949006E-3</v>
      </c>
      <c r="AM39" s="34">
        <f>$N$28/'Fixed data'!$C$7</f>
        <v>7.9575772722949006E-3</v>
      </c>
      <c r="AN39" s="34">
        <f>$N$28/'Fixed data'!$C$7</f>
        <v>7.9575772722949006E-3</v>
      </c>
      <c r="AO39" s="34">
        <f>$N$28/'Fixed data'!$C$7</f>
        <v>7.9575772722949006E-3</v>
      </c>
      <c r="AP39" s="34">
        <f>$N$28/'Fixed data'!$C$7</f>
        <v>7.9575772722949006E-3</v>
      </c>
      <c r="AQ39" s="34">
        <f>$N$28/'Fixed data'!$C$7</f>
        <v>7.9575772722949006E-3</v>
      </c>
      <c r="AR39" s="34">
        <f>$N$28/'Fixed data'!$C$7</f>
        <v>7.9575772722949006E-3</v>
      </c>
      <c r="AS39" s="34">
        <f>$N$28/'Fixed data'!$C$7</f>
        <v>7.9575772722949006E-3</v>
      </c>
      <c r="AT39" s="34">
        <f>$N$28/'Fixed data'!$C$7</f>
        <v>7.9575772722949006E-3</v>
      </c>
      <c r="AU39" s="34">
        <f>$N$28/'Fixed data'!$C$7</f>
        <v>7.9575772722949006E-3</v>
      </c>
      <c r="AV39" s="34">
        <f>$N$28/'Fixed data'!$C$7</f>
        <v>7.9575772722949006E-3</v>
      </c>
      <c r="AW39" s="34">
        <f>$N$28/'Fixed data'!$C$7</f>
        <v>7.9575772722949006E-3</v>
      </c>
      <c r="AX39" s="34">
        <f>$N$28/'Fixed data'!$C$7</f>
        <v>7.9575772722949006E-3</v>
      </c>
      <c r="AY39" s="34">
        <f>$N$28/'Fixed data'!$C$7</f>
        <v>7.9575772722949006E-3</v>
      </c>
      <c r="AZ39" s="34">
        <f>$N$28/'Fixed data'!$C$7</f>
        <v>7.9575772722949006E-3</v>
      </c>
      <c r="BA39" s="34">
        <f>$N$28/'Fixed data'!$C$7</f>
        <v>7.9575772722949006E-3</v>
      </c>
      <c r="BB39" s="34">
        <f>$N$28/'Fixed data'!$C$7</f>
        <v>7.9575772722949006E-3</v>
      </c>
      <c r="BC39" s="34">
        <f>$N$28/'Fixed data'!$C$7</f>
        <v>7.9575772722949006E-3</v>
      </c>
      <c r="BD39" s="34">
        <f>$N$28/'Fixed data'!$C$7</f>
        <v>7.9575772722949006E-3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8.6145121843414982E-3</v>
      </c>
      <c r="Q40" s="34">
        <f>$O$28/'Fixed data'!$C$7</f>
        <v>8.6145121843414982E-3</v>
      </c>
      <c r="R40" s="34">
        <f>$O$28/'Fixed data'!$C$7</f>
        <v>8.6145121843414982E-3</v>
      </c>
      <c r="S40" s="34">
        <f>$O$28/'Fixed data'!$C$7</f>
        <v>8.6145121843414982E-3</v>
      </c>
      <c r="T40" s="34">
        <f>$O$28/'Fixed data'!$C$7</f>
        <v>8.6145121843414982E-3</v>
      </c>
      <c r="U40" s="34">
        <f>$O$28/'Fixed data'!$C$7</f>
        <v>8.6145121843414982E-3</v>
      </c>
      <c r="V40" s="34">
        <f>$O$28/'Fixed data'!$C$7</f>
        <v>8.6145121843414982E-3</v>
      </c>
      <c r="W40" s="34">
        <f>$O$28/'Fixed data'!$C$7</f>
        <v>8.6145121843414982E-3</v>
      </c>
      <c r="X40" s="34">
        <f>$O$28/'Fixed data'!$C$7</f>
        <v>8.6145121843414982E-3</v>
      </c>
      <c r="Y40" s="34">
        <f>$O$28/'Fixed data'!$C$7</f>
        <v>8.6145121843414982E-3</v>
      </c>
      <c r="Z40" s="34">
        <f>$O$28/'Fixed data'!$C$7</f>
        <v>8.6145121843414982E-3</v>
      </c>
      <c r="AA40" s="34">
        <f>$O$28/'Fixed data'!$C$7</f>
        <v>8.6145121843414982E-3</v>
      </c>
      <c r="AB40" s="34">
        <f>$O$28/'Fixed data'!$C$7</f>
        <v>8.6145121843414982E-3</v>
      </c>
      <c r="AC40" s="34">
        <f>$O$28/'Fixed data'!$C$7</f>
        <v>8.6145121843414982E-3</v>
      </c>
      <c r="AD40" s="34">
        <f>$O$28/'Fixed data'!$C$7</f>
        <v>8.6145121843414982E-3</v>
      </c>
      <c r="AE40" s="34">
        <f>$O$28/'Fixed data'!$C$7</f>
        <v>8.6145121843414982E-3</v>
      </c>
      <c r="AF40" s="34">
        <f>$O$28/'Fixed data'!$C$7</f>
        <v>8.6145121843414982E-3</v>
      </c>
      <c r="AG40" s="34">
        <f>$O$28/'Fixed data'!$C$7</f>
        <v>8.6145121843414982E-3</v>
      </c>
      <c r="AH40" s="34">
        <f>$O$28/'Fixed data'!$C$7</f>
        <v>8.6145121843414982E-3</v>
      </c>
      <c r="AI40" s="34">
        <f>$O$28/'Fixed data'!$C$7</f>
        <v>8.6145121843414982E-3</v>
      </c>
      <c r="AJ40" s="34">
        <f>$O$28/'Fixed data'!$C$7</f>
        <v>8.6145121843414982E-3</v>
      </c>
      <c r="AK40" s="34">
        <f>$O$28/'Fixed data'!$C$7</f>
        <v>8.6145121843414982E-3</v>
      </c>
      <c r="AL40" s="34">
        <f>$O$28/'Fixed data'!$C$7</f>
        <v>8.6145121843414982E-3</v>
      </c>
      <c r="AM40" s="34">
        <f>$O$28/'Fixed data'!$C$7</f>
        <v>8.6145121843414982E-3</v>
      </c>
      <c r="AN40" s="34">
        <f>$O$28/'Fixed data'!$C$7</f>
        <v>8.6145121843414982E-3</v>
      </c>
      <c r="AO40" s="34">
        <f>$O$28/'Fixed data'!$C$7</f>
        <v>8.6145121843414982E-3</v>
      </c>
      <c r="AP40" s="34">
        <f>$O$28/'Fixed data'!$C$7</f>
        <v>8.6145121843414982E-3</v>
      </c>
      <c r="AQ40" s="34">
        <f>$O$28/'Fixed data'!$C$7</f>
        <v>8.6145121843414982E-3</v>
      </c>
      <c r="AR40" s="34">
        <f>$O$28/'Fixed data'!$C$7</f>
        <v>8.6145121843414982E-3</v>
      </c>
      <c r="AS40" s="34">
        <f>$O$28/'Fixed data'!$C$7</f>
        <v>8.6145121843414982E-3</v>
      </c>
      <c r="AT40" s="34">
        <f>$O$28/'Fixed data'!$C$7</f>
        <v>8.6145121843414982E-3</v>
      </c>
      <c r="AU40" s="34">
        <f>$O$28/'Fixed data'!$C$7</f>
        <v>8.6145121843414982E-3</v>
      </c>
      <c r="AV40" s="34">
        <f>$O$28/'Fixed data'!$C$7</f>
        <v>8.6145121843414982E-3</v>
      </c>
      <c r="AW40" s="34">
        <f>$O$28/'Fixed data'!$C$7</f>
        <v>8.6145121843414982E-3</v>
      </c>
      <c r="AX40" s="34">
        <f>$O$28/'Fixed data'!$C$7</f>
        <v>8.6145121843414982E-3</v>
      </c>
      <c r="AY40" s="34">
        <f>$O$28/'Fixed data'!$C$7</f>
        <v>8.6145121843414982E-3</v>
      </c>
      <c r="AZ40" s="34">
        <f>$O$28/'Fixed data'!$C$7</f>
        <v>8.6145121843414982E-3</v>
      </c>
      <c r="BA40" s="34">
        <f>$O$28/'Fixed data'!$C$7</f>
        <v>8.6145121843414982E-3</v>
      </c>
      <c r="BB40" s="34">
        <f>$O$28/'Fixed data'!$C$7</f>
        <v>8.6145121843414982E-3</v>
      </c>
      <c r="BC40" s="34">
        <f>$O$28/'Fixed data'!$C$7</f>
        <v>8.6145121843414982E-3</v>
      </c>
      <c r="BD40" s="34">
        <f>$O$28/'Fixed data'!$C$7</f>
        <v>8.6145121843414982E-3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9.3006198893431959E-3</v>
      </c>
      <c r="R41" s="34">
        <f>$P$28/'Fixed data'!$C$7</f>
        <v>9.3006198893431959E-3</v>
      </c>
      <c r="S41" s="34">
        <f>$P$28/'Fixed data'!$C$7</f>
        <v>9.3006198893431959E-3</v>
      </c>
      <c r="T41" s="34">
        <f>$P$28/'Fixed data'!$C$7</f>
        <v>9.3006198893431959E-3</v>
      </c>
      <c r="U41" s="34">
        <f>$P$28/'Fixed data'!$C$7</f>
        <v>9.3006198893431959E-3</v>
      </c>
      <c r="V41" s="34">
        <f>$P$28/'Fixed data'!$C$7</f>
        <v>9.3006198893431959E-3</v>
      </c>
      <c r="W41" s="34">
        <f>$P$28/'Fixed data'!$C$7</f>
        <v>9.3006198893431959E-3</v>
      </c>
      <c r="X41" s="34">
        <f>$P$28/'Fixed data'!$C$7</f>
        <v>9.3006198893431959E-3</v>
      </c>
      <c r="Y41" s="34">
        <f>$P$28/'Fixed data'!$C$7</f>
        <v>9.3006198893431959E-3</v>
      </c>
      <c r="Z41" s="34">
        <f>$P$28/'Fixed data'!$C$7</f>
        <v>9.3006198893431959E-3</v>
      </c>
      <c r="AA41" s="34">
        <f>$P$28/'Fixed data'!$C$7</f>
        <v>9.3006198893431959E-3</v>
      </c>
      <c r="AB41" s="34">
        <f>$P$28/'Fixed data'!$C$7</f>
        <v>9.3006198893431959E-3</v>
      </c>
      <c r="AC41" s="34">
        <f>$P$28/'Fixed data'!$C$7</f>
        <v>9.3006198893431959E-3</v>
      </c>
      <c r="AD41" s="34">
        <f>$P$28/'Fixed data'!$C$7</f>
        <v>9.3006198893431959E-3</v>
      </c>
      <c r="AE41" s="34">
        <f>$P$28/'Fixed data'!$C$7</f>
        <v>9.3006198893431959E-3</v>
      </c>
      <c r="AF41" s="34">
        <f>$P$28/'Fixed data'!$C$7</f>
        <v>9.3006198893431959E-3</v>
      </c>
      <c r="AG41" s="34">
        <f>$P$28/'Fixed data'!$C$7</f>
        <v>9.3006198893431959E-3</v>
      </c>
      <c r="AH41" s="34">
        <f>$P$28/'Fixed data'!$C$7</f>
        <v>9.3006198893431959E-3</v>
      </c>
      <c r="AI41" s="34">
        <f>$P$28/'Fixed data'!$C$7</f>
        <v>9.3006198893431959E-3</v>
      </c>
      <c r="AJ41" s="34">
        <f>$P$28/'Fixed data'!$C$7</f>
        <v>9.3006198893431959E-3</v>
      </c>
      <c r="AK41" s="34">
        <f>$P$28/'Fixed data'!$C$7</f>
        <v>9.3006198893431959E-3</v>
      </c>
      <c r="AL41" s="34">
        <f>$P$28/'Fixed data'!$C$7</f>
        <v>9.3006198893431959E-3</v>
      </c>
      <c r="AM41" s="34">
        <f>$P$28/'Fixed data'!$C$7</f>
        <v>9.3006198893431959E-3</v>
      </c>
      <c r="AN41" s="34">
        <f>$P$28/'Fixed data'!$C$7</f>
        <v>9.3006198893431959E-3</v>
      </c>
      <c r="AO41" s="34">
        <f>$P$28/'Fixed data'!$C$7</f>
        <v>9.3006198893431959E-3</v>
      </c>
      <c r="AP41" s="34">
        <f>$P$28/'Fixed data'!$C$7</f>
        <v>9.3006198893431959E-3</v>
      </c>
      <c r="AQ41" s="34">
        <f>$P$28/'Fixed data'!$C$7</f>
        <v>9.3006198893431959E-3</v>
      </c>
      <c r="AR41" s="34">
        <f>$P$28/'Fixed data'!$C$7</f>
        <v>9.3006198893431959E-3</v>
      </c>
      <c r="AS41" s="34">
        <f>$P$28/'Fixed data'!$C$7</f>
        <v>9.3006198893431959E-3</v>
      </c>
      <c r="AT41" s="34">
        <f>$P$28/'Fixed data'!$C$7</f>
        <v>9.3006198893431959E-3</v>
      </c>
      <c r="AU41" s="34">
        <f>$P$28/'Fixed data'!$C$7</f>
        <v>9.3006198893431959E-3</v>
      </c>
      <c r="AV41" s="34">
        <f>$P$28/'Fixed data'!$C$7</f>
        <v>9.3006198893431959E-3</v>
      </c>
      <c r="AW41" s="34">
        <f>$P$28/'Fixed data'!$C$7</f>
        <v>9.3006198893431959E-3</v>
      </c>
      <c r="AX41" s="34">
        <f>$P$28/'Fixed data'!$C$7</f>
        <v>9.3006198893431959E-3</v>
      </c>
      <c r="AY41" s="34">
        <f>$P$28/'Fixed data'!$C$7</f>
        <v>9.3006198893431959E-3</v>
      </c>
      <c r="AZ41" s="34">
        <f>$P$28/'Fixed data'!$C$7</f>
        <v>9.3006198893431959E-3</v>
      </c>
      <c r="BA41" s="34">
        <f>$P$28/'Fixed data'!$C$7</f>
        <v>9.3006198893431959E-3</v>
      </c>
      <c r="BB41" s="34">
        <f>$P$28/'Fixed data'!$C$7</f>
        <v>9.3006198893431959E-3</v>
      </c>
      <c r="BC41" s="34">
        <f>$P$28/'Fixed data'!$C$7</f>
        <v>9.3006198893431959E-3</v>
      </c>
      <c r="BD41" s="34">
        <f>$P$28/'Fixed data'!$C$7</f>
        <v>9.3006198893431959E-3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1.0016495639300708E-2</v>
      </c>
      <c r="S42" s="34">
        <f>$Q$28/'Fixed data'!$C$7</f>
        <v>1.0016495639300708E-2</v>
      </c>
      <c r="T42" s="34">
        <f>$Q$28/'Fixed data'!$C$7</f>
        <v>1.0016495639300708E-2</v>
      </c>
      <c r="U42" s="34">
        <f>$Q$28/'Fixed data'!$C$7</f>
        <v>1.0016495639300708E-2</v>
      </c>
      <c r="V42" s="34">
        <f>$Q$28/'Fixed data'!$C$7</f>
        <v>1.0016495639300708E-2</v>
      </c>
      <c r="W42" s="34">
        <f>$Q$28/'Fixed data'!$C$7</f>
        <v>1.0016495639300708E-2</v>
      </c>
      <c r="X42" s="34">
        <f>$Q$28/'Fixed data'!$C$7</f>
        <v>1.0016495639300708E-2</v>
      </c>
      <c r="Y42" s="34">
        <f>$Q$28/'Fixed data'!$C$7</f>
        <v>1.0016495639300708E-2</v>
      </c>
      <c r="Z42" s="34">
        <f>$Q$28/'Fixed data'!$C$7</f>
        <v>1.0016495639300708E-2</v>
      </c>
      <c r="AA42" s="34">
        <f>$Q$28/'Fixed data'!$C$7</f>
        <v>1.0016495639300708E-2</v>
      </c>
      <c r="AB42" s="34">
        <f>$Q$28/'Fixed data'!$C$7</f>
        <v>1.0016495639300708E-2</v>
      </c>
      <c r="AC42" s="34">
        <f>$Q$28/'Fixed data'!$C$7</f>
        <v>1.0016495639300708E-2</v>
      </c>
      <c r="AD42" s="34">
        <f>$Q$28/'Fixed data'!$C$7</f>
        <v>1.0016495639300708E-2</v>
      </c>
      <c r="AE42" s="34">
        <f>$Q$28/'Fixed data'!$C$7</f>
        <v>1.0016495639300708E-2</v>
      </c>
      <c r="AF42" s="34">
        <f>$Q$28/'Fixed data'!$C$7</f>
        <v>1.0016495639300708E-2</v>
      </c>
      <c r="AG42" s="34">
        <f>$Q$28/'Fixed data'!$C$7</f>
        <v>1.0016495639300708E-2</v>
      </c>
      <c r="AH42" s="34">
        <f>$Q$28/'Fixed data'!$C$7</f>
        <v>1.0016495639300708E-2</v>
      </c>
      <c r="AI42" s="34">
        <f>$Q$28/'Fixed data'!$C$7</f>
        <v>1.0016495639300708E-2</v>
      </c>
      <c r="AJ42" s="34">
        <f>$Q$28/'Fixed data'!$C$7</f>
        <v>1.0016495639300708E-2</v>
      </c>
      <c r="AK42" s="34">
        <f>$Q$28/'Fixed data'!$C$7</f>
        <v>1.0016495639300708E-2</v>
      </c>
      <c r="AL42" s="34">
        <f>$Q$28/'Fixed data'!$C$7</f>
        <v>1.0016495639300708E-2</v>
      </c>
      <c r="AM42" s="34">
        <f>$Q$28/'Fixed data'!$C$7</f>
        <v>1.0016495639300708E-2</v>
      </c>
      <c r="AN42" s="34">
        <f>$Q$28/'Fixed data'!$C$7</f>
        <v>1.0016495639300708E-2</v>
      </c>
      <c r="AO42" s="34">
        <f>$Q$28/'Fixed data'!$C$7</f>
        <v>1.0016495639300708E-2</v>
      </c>
      <c r="AP42" s="34">
        <f>$Q$28/'Fixed data'!$C$7</f>
        <v>1.0016495639300708E-2</v>
      </c>
      <c r="AQ42" s="34">
        <f>$Q$28/'Fixed data'!$C$7</f>
        <v>1.0016495639300708E-2</v>
      </c>
      <c r="AR42" s="34">
        <f>$Q$28/'Fixed data'!$C$7</f>
        <v>1.0016495639300708E-2</v>
      </c>
      <c r="AS42" s="34">
        <f>$Q$28/'Fixed data'!$C$7</f>
        <v>1.0016495639300708E-2</v>
      </c>
      <c r="AT42" s="34">
        <f>$Q$28/'Fixed data'!$C$7</f>
        <v>1.0016495639300708E-2</v>
      </c>
      <c r="AU42" s="34">
        <f>$Q$28/'Fixed data'!$C$7</f>
        <v>1.0016495639300708E-2</v>
      </c>
      <c r="AV42" s="34">
        <f>$Q$28/'Fixed data'!$C$7</f>
        <v>1.0016495639300708E-2</v>
      </c>
      <c r="AW42" s="34">
        <f>$Q$28/'Fixed data'!$C$7</f>
        <v>1.0016495639300708E-2</v>
      </c>
      <c r="AX42" s="34">
        <f>$Q$28/'Fixed data'!$C$7</f>
        <v>1.0016495639300708E-2</v>
      </c>
      <c r="AY42" s="34">
        <f>$Q$28/'Fixed data'!$C$7</f>
        <v>1.0016495639300708E-2</v>
      </c>
      <c r="AZ42" s="34">
        <f>$Q$28/'Fixed data'!$C$7</f>
        <v>1.0016495639300708E-2</v>
      </c>
      <c r="BA42" s="34">
        <f>$Q$28/'Fixed data'!$C$7</f>
        <v>1.0016495639300708E-2</v>
      </c>
      <c r="BB42" s="34">
        <f>$Q$28/'Fixed data'!$C$7</f>
        <v>1.0016495639300708E-2</v>
      </c>
      <c r="BC42" s="34">
        <f>$Q$28/'Fixed data'!$C$7</f>
        <v>1.0016495639300708E-2</v>
      </c>
      <c r="BD42" s="34">
        <f>$Q$28/'Fixed data'!$C$7</f>
        <v>1.0016495639300708E-2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1.0762711647684038E-2</v>
      </c>
      <c r="T43" s="34">
        <f>$R$28/'Fixed data'!$C$7</f>
        <v>1.0762711647684038E-2</v>
      </c>
      <c r="U43" s="34">
        <f>$R$28/'Fixed data'!$C$7</f>
        <v>1.0762711647684038E-2</v>
      </c>
      <c r="V43" s="34">
        <f>$R$28/'Fixed data'!$C$7</f>
        <v>1.0762711647684038E-2</v>
      </c>
      <c r="W43" s="34">
        <f>$R$28/'Fixed data'!$C$7</f>
        <v>1.0762711647684038E-2</v>
      </c>
      <c r="X43" s="34">
        <f>$R$28/'Fixed data'!$C$7</f>
        <v>1.0762711647684038E-2</v>
      </c>
      <c r="Y43" s="34">
        <f>$R$28/'Fixed data'!$C$7</f>
        <v>1.0762711647684038E-2</v>
      </c>
      <c r="Z43" s="34">
        <f>$R$28/'Fixed data'!$C$7</f>
        <v>1.0762711647684038E-2</v>
      </c>
      <c r="AA43" s="34">
        <f>$R$28/'Fixed data'!$C$7</f>
        <v>1.0762711647684038E-2</v>
      </c>
      <c r="AB43" s="34">
        <f>$R$28/'Fixed data'!$C$7</f>
        <v>1.0762711647684038E-2</v>
      </c>
      <c r="AC43" s="34">
        <f>$R$28/'Fixed data'!$C$7</f>
        <v>1.0762711647684038E-2</v>
      </c>
      <c r="AD43" s="34">
        <f>$R$28/'Fixed data'!$C$7</f>
        <v>1.0762711647684038E-2</v>
      </c>
      <c r="AE43" s="34">
        <f>$R$28/'Fixed data'!$C$7</f>
        <v>1.0762711647684038E-2</v>
      </c>
      <c r="AF43" s="34">
        <f>$R$28/'Fixed data'!$C$7</f>
        <v>1.0762711647684038E-2</v>
      </c>
      <c r="AG43" s="34">
        <f>$R$28/'Fixed data'!$C$7</f>
        <v>1.0762711647684038E-2</v>
      </c>
      <c r="AH43" s="34">
        <f>$R$28/'Fixed data'!$C$7</f>
        <v>1.0762711647684038E-2</v>
      </c>
      <c r="AI43" s="34">
        <f>$R$28/'Fixed data'!$C$7</f>
        <v>1.0762711647684038E-2</v>
      </c>
      <c r="AJ43" s="34">
        <f>$R$28/'Fixed data'!$C$7</f>
        <v>1.0762711647684038E-2</v>
      </c>
      <c r="AK43" s="34">
        <f>$R$28/'Fixed data'!$C$7</f>
        <v>1.0762711647684038E-2</v>
      </c>
      <c r="AL43" s="34">
        <f>$R$28/'Fixed data'!$C$7</f>
        <v>1.0762711647684038E-2</v>
      </c>
      <c r="AM43" s="34">
        <f>$R$28/'Fixed data'!$C$7</f>
        <v>1.0762711647684038E-2</v>
      </c>
      <c r="AN43" s="34">
        <f>$R$28/'Fixed data'!$C$7</f>
        <v>1.0762711647684038E-2</v>
      </c>
      <c r="AO43" s="34">
        <f>$R$28/'Fixed data'!$C$7</f>
        <v>1.0762711647684038E-2</v>
      </c>
      <c r="AP43" s="34">
        <f>$R$28/'Fixed data'!$C$7</f>
        <v>1.0762711647684038E-2</v>
      </c>
      <c r="AQ43" s="34">
        <f>$R$28/'Fixed data'!$C$7</f>
        <v>1.0762711647684038E-2</v>
      </c>
      <c r="AR43" s="34">
        <f>$R$28/'Fixed data'!$C$7</f>
        <v>1.0762711647684038E-2</v>
      </c>
      <c r="AS43" s="34">
        <f>$R$28/'Fixed data'!$C$7</f>
        <v>1.0762711647684038E-2</v>
      </c>
      <c r="AT43" s="34">
        <f>$R$28/'Fixed data'!$C$7</f>
        <v>1.0762711647684038E-2</v>
      </c>
      <c r="AU43" s="34">
        <f>$R$28/'Fixed data'!$C$7</f>
        <v>1.0762711647684038E-2</v>
      </c>
      <c r="AV43" s="34">
        <f>$R$28/'Fixed data'!$C$7</f>
        <v>1.0762711647684038E-2</v>
      </c>
      <c r="AW43" s="34">
        <f>$R$28/'Fixed data'!$C$7</f>
        <v>1.0762711647684038E-2</v>
      </c>
      <c r="AX43" s="34">
        <f>$R$28/'Fixed data'!$C$7</f>
        <v>1.0762711647684038E-2</v>
      </c>
      <c r="AY43" s="34">
        <f>$R$28/'Fixed data'!$C$7</f>
        <v>1.0762711647684038E-2</v>
      </c>
      <c r="AZ43" s="34">
        <f>$R$28/'Fixed data'!$C$7</f>
        <v>1.0762711647684038E-2</v>
      </c>
      <c r="BA43" s="34">
        <f>$R$28/'Fixed data'!$C$7</f>
        <v>1.0762711647684038E-2</v>
      </c>
      <c r="BB43" s="34">
        <f>$R$28/'Fixed data'!$C$7</f>
        <v>1.0762711647684038E-2</v>
      </c>
      <c r="BC43" s="34">
        <f>$R$28/'Fixed data'!$C$7</f>
        <v>1.0762711647684038E-2</v>
      </c>
      <c r="BD43" s="34">
        <f>$R$28/'Fixed data'!$C$7</f>
        <v>1.0762711647684038E-2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1.1539767463064838E-2</v>
      </c>
      <c r="U44" s="34">
        <f>$S$28/'Fixed data'!$C$7</f>
        <v>1.1539767463064838E-2</v>
      </c>
      <c r="V44" s="34">
        <f>$S$28/'Fixed data'!$C$7</f>
        <v>1.1539767463064838E-2</v>
      </c>
      <c r="W44" s="34">
        <f>$S$28/'Fixed data'!$C$7</f>
        <v>1.1539767463064838E-2</v>
      </c>
      <c r="X44" s="34">
        <f>$S$28/'Fixed data'!$C$7</f>
        <v>1.1539767463064838E-2</v>
      </c>
      <c r="Y44" s="34">
        <f>$S$28/'Fixed data'!$C$7</f>
        <v>1.1539767463064838E-2</v>
      </c>
      <c r="Z44" s="34">
        <f>$S$28/'Fixed data'!$C$7</f>
        <v>1.1539767463064838E-2</v>
      </c>
      <c r="AA44" s="34">
        <f>$S$28/'Fixed data'!$C$7</f>
        <v>1.1539767463064838E-2</v>
      </c>
      <c r="AB44" s="34">
        <f>$S$28/'Fixed data'!$C$7</f>
        <v>1.1539767463064838E-2</v>
      </c>
      <c r="AC44" s="34">
        <f>$S$28/'Fixed data'!$C$7</f>
        <v>1.1539767463064838E-2</v>
      </c>
      <c r="AD44" s="34">
        <f>$S$28/'Fixed data'!$C$7</f>
        <v>1.1539767463064838E-2</v>
      </c>
      <c r="AE44" s="34">
        <f>$S$28/'Fixed data'!$C$7</f>
        <v>1.1539767463064838E-2</v>
      </c>
      <c r="AF44" s="34">
        <f>$S$28/'Fixed data'!$C$7</f>
        <v>1.1539767463064838E-2</v>
      </c>
      <c r="AG44" s="34">
        <f>$S$28/'Fixed data'!$C$7</f>
        <v>1.1539767463064838E-2</v>
      </c>
      <c r="AH44" s="34">
        <f>$S$28/'Fixed data'!$C$7</f>
        <v>1.1539767463064838E-2</v>
      </c>
      <c r="AI44" s="34">
        <f>$S$28/'Fixed data'!$C$7</f>
        <v>1.1539767463064838E-2</v>
      </c>
      <c r="AJ44" s="34">
        <f>$S$28/'Fixed data'!$C$7</f>
        <v>1.1539767463064838E-2</v>
      </c>
      <c r="AK44" s="34">
        <f>$S$28/'Fixed data'!$C$7</f>
        <v>1.1539767463064838E-2</v>
      </c>
      <c r="AL44" s="34">
        <f>$S$28/'Fixed data'!$C$7</f>
        <v>1.1539767463064838E-2</v>
      </c>
      <c r="AM44" s="34">
        <f>$S$28/'Fixed data'!$C$7</f>
        <v>1.1539767463064838E-2</v>
      </c>
      <c r="AN44" s="34">
        <f>$S$28/'Fixed data'!$C$7</f>
        <v>1.1539767463064838E-2</v>
      </c>
      <c r="AO44" s="34">
        <f>$S$28/'Fixed data'!$C$7</f>
        <v>1.1539767463064838E-2</v>
      </c>
      <c r="AP44" s="34">
        <f>$S$28/'Fixed data'!$C$7</f>
        <v>1.1539767463064838E-2</v>
      </c>
      <c r="AQ44" s="34">
        <f>$S$28/'Fixed data'!$C$7</f>
        <v>1.1539767463064838E-2</v>
      </c>
      <c r="AR44" s="34">
        <f>$S$28/'Fixed data'!$C$7</f>
        <v>1.1539767463064838E-2</v>
      </c>
      <c r="AS44" s="34">
        <f>$S$28/'Fixed data'!$C$7</f>
        <v>1.1539767463064838E-2</v>
      </c>
      <c r="AT44" s="34">
        <f>$S$28/'Fixed data'!$C$7</f>
        <v>1.1539767463064838E-2</v>
      </c>
      <c r="AU44" s="34">
        <f>$S$28/'Fixed data'!$C$7</f>
        <v>1.1539767463064838E-2</v>
      </c>
      <c r="AV44" s="34">
        <f>$S$28/'Fixed data'!$C$7</f>
        <v>1.1539767463064838E-2</v>
      </c>
      <c r="AW44" s="34">
        <f>$S$28/'Fixed data'!$C$7</f>
        <v>1.1539767463064838E-2</v>
      </c>
      <c r="AX44" s="34">
        <f>$S$28/'Fixed data'!$C$7</f>
        <v>1.1539767463064838E-2</v>
      </c>
      <c r="AY44" s="34">
        <f>$S$28/'Fixed data'!$C$7</f>
        <v>1.1539767463064838E-2</v>
      </c>
      <c r="AZ44" s="34">
        <f>$S$28/'Fixed data'!$C$7</f>
        <v>1.1539767463064838E-2</v>
      </c>
      <c r="BA44" s="34">
        <f>$S$28/'Fixed data'!$C$7</f>
        <v>1.1539767463064838E-2</v>
      </c>
      <c r="BB44" s="34">
        <f>$S$28/'Fixed data'!$C$7</f>
        <v>1.1539767463064838E-2</v>
      </c>
      <c r="BC44" s="34">
        <f>$S$28/'Fixed data'!$C$7</f>
        <v>1.1539767463064838E-2</v>
      </c>
      <c r="BD44" s="34">
        <f>$S$28/'Fixed data'!$C$7</f>
        <v>1.1539767463064838E-2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1.2347889135487872E-2</v>
      </c>
      <c r="V45" s="34">
        <f>$T$28/'Fixed data'!$C$7</f>
        <v>1.2347889135487872E-2</v>
      </c>
      <c r="W45" s="34">
        <f>$T$28/'Fixed data'!$C$7</f>
        <v>1.2347889135487872E-2</v>
      </c>
      <c r="X45" s="34">
        <f>$T$28/'Fixed data'!$C$7</f>
        <v>1.2347889135487872E-2</v>
      </c>
      <c r="Y45" s="34">
        <f>$T$28/'Fixed data'!$C$7</f>
        <v>1.2347889135487872E-2</v>
      </c>
      <c r="Z45" s="34">
        <f>$T$28/'Fixed data'!$C$7</f>
        <v>1.2347889135487872E-2</v>
      </c>
      <c r="AA45" s="34">
        <f>$T$28/'Fixed data'!$C$7</f>
        <v>1.2347889135487872E-2</v>
      </c>
      <c r="AB45" s="34">
        <f>$T$28/'Fixed data'!$C$7</f>
        <v>1.2347889135487872E-2</v>
      </c>
      <c r="AC45" s="34">
        <f>$T$28/'Fixed data'!$C$7</f>
        <v>1.2347889135487872E-2</v>
      </c>
      <c r="AD45" s="34">
        <f>$T$28/'Fixed data'!$C$7</f>
        <v>1.2347889135487872E-2</v>
      </c>
      <c r="AE45" s="34">
        <f>$T$28/'Fixed data'!$C$7</f>
        <v>1.2347889135487872E-2</v>
      </c>
      <c r="AF45" s="34">
        <f>$T$28/'Fixed data'!$C$7</f>
        <v>1.2347889135487872E-2</v>
      </c>
      <c r="AG45" s="34">
        <f>$T$28/'Fixed data'!$C$7</f>
        <v>1.2347889135487872E-2</v>
      </c>
      <c r="AH45" s="34">
        <f>$T$28/'Fixed data'!$C$7</f>
        <v>1.2347889135487872E-2</v>
      </c>
      <c r="AI45" s="34">
        <f>$T$28/'Fixed data'!$C$7</f>
        <v>1.2347889135487872E-2</v>
      </c>
      <c r="AJ45" s="34">
        <f>$T$28/'Fixed data'!$C$7</f>
        <v>1.2347889135487872E-2</v>
      </c>
      <c r="AK45" s="34">
        <f>$T$28/'Fixed data'!$C$7</f>
        <v>1.2347889135487872E-2</v>
      </c>
      <c r="AL45" s="34">
        <f>$T$28/'Fixed data'!$C$7</f>
        <v>1.2347889135487872E-2</v>
      </c>
      <c r="AM45" s="34">
        <f>$T$28/'Fixed data'!$C$7</f>
        <v>1.2347889135487872E-2</v>
      </c>
      <c r="AN45" s="34">
        <f>$T$28/'Fixed data'!$C$7</f>
        <v>1.2347889135487872E-2</v>
      </c>
      <c r="AO45" s="34">
        <f>$T$28/'Fixed data'!$C$7</f>
        <v>1.2347889135487872E-2</v>
      </c>
      <c r="AP45" s="34">
        <f>$T$28/'Fixed data'!$C$7</f>
        <v>1.2347889135487872E-2</v>
      </c>
      <c r="AQ45" s="34">
        <f>$T$28/'Fixed data'!$C$7</f>
        <v>1.2347889135487872E-2</v>
      </c>
      <c r="AR45" s="34">
        <f>$T$28/'Fixed data'!$C$7</f>
        <v>1.2347889135487872E-2</v>
      </c>
      <c r="AS45" s="34">
        <f>$T$28/'Fixed data'!$C$7</f>
        <v>1.2347889135487872E-2</v>
      </c>
      <c r="AT45" s="34">
        <f>$T$28/'Fixed data'!$C$7</f>
        <v>1.2347889135487872E-2</v>
      </c>
      <c r="AU45" s="34">
        <f>$T$28/'Fixed data'!$C$7</f>
        <v>1.2347889135487872E-2</v>
      </c>
      <c r="AV45" s="34">
        <f>$T$28/'Fixed data'!$C$7</f>
        <v>1.2347889135487872E-2</v>
      </c>
      <c r="AW45" s="34">
        <f>$T$28/'Fixed data'!$C$7</f>
        <v>1.2347889135487872E-2</v>
      </c>
      <c r="AX45" s="34">
        <f>$T$28/'Fixed data'!$C$7</f>
        <v>1.2347889135487872E-2</v>
      </c>
      <c r="AY45" s="34">
        <f>$T$28/'Fixed data'!$C$7</f>
        <v>1.2347889135487872E-2</v>
      </c>
      <c r="AZ45" s="34">
        <f>$T$28/'Fixed data'!$C$7</f>
        <v>1.2347889135487872E-2</v>
      </c>
      <c r="BA45" s="34">
        <f>$T$28/'Fixed data'!$C$7</f>
        <v>1.2347889135487872E-2</v>
      </c>
      <c r="BB45" s="34">
        <f>$T$28/'Fixed data'!$C$7</f>
        <v>1.2347889135487872E-2</v>
      </c>
      <c r="BC45" s="34">
        <f>$T$28/'Fixed data'!$C$7</f>
        <v>1.2347889135487872E-2</v>
      </c>
      <c r="BD45" s="34">
        <f>$T$28/'Fixed data'!$C$7</f>
        <v>1.2347889135487872E-2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1.3182536508693457E-2</v>
      </c>
      <c r="W46" s="34">
        <f>$U$28/'Fixed data'!$C$7</f>
        <v>1.3182536508693457E-2</v>
      </c>
      <c r="X46" s="34">
        <f>$U$28/'Fixed data'!$C$7</f>
        <v>1.3182536508693457E-2</v>
      </c>
      <c r="Y46" s="34">
        <f>$U$28/'Fixed data'!$C$7</f>
        <v>1.3182536508693457E-2</v>
      </c>
      <c r="Z46" s="34">
        <f>$U$28/'Fixed data'!$C$7</f>
        <v>1.3182536508693457E-2</v>
      </c>
      <c r="AA46" s="34">
        <f>$U$28/'Fixed data'!$C$7</f>
        <v>1.3182536508693457E-2</v>
      </c>
      <c r="AB46" s="34">
        <f>$U$28/'Fixed data'!$C$7</f>
        <v>1.3182536508693457E-2</v>
      </c>
      <c r="AC46" s="34">
        <f>$U$28/'Fixed data'!$C$7</f>
        <v>1.3182536508693457E-2</v>
      </c>
      <c r="AD46" s="34">
        <f>$U$28/'Fixed data'!$C$7</f>
        <v>1.3182536508693457E-2</v>
      </c>
      <c r="AE46" s="34">
        <f>$U$28/'Fixed data'!$C$7</f>
        <v>1.3182536508693457E-2</v>
      </c>
      <c r="AF46" s="34">
        <f>$U$28/'Fixed data'!$C$7</f>
        <v>1.3182536508693457E-2</v>
      </c>
      <c r="AG46" s="34">
        <f>$U$28/'Fixed data'!$C$7</f>
        <v>1.3182536508693457E-2</v>
      </c>
      <c r="AH46" s="34">
        <f>$U$28/'Fixed data'!$C$7</f>
        <v>1.3182536508693457E-2</v>
      </c>
      <c r="AI46" s="34">
        <f>$U$28/'Fixed data'!$C$7</f>
        <v>1.3182536508693457E-2</v>
      </c>
      <c r="AJ46" s="34">
        <f>$U$28/'Fixed data'!$C$7</f>
        <v>1.3182536508693457E-2</v>
      </c>
      <c r="AK46" s="34">
        <f>$U$28/'Fixed data'!$C$7</f>
        <v>1.3182536508693457E-2</v>
      </c>
      <c r="AL46" s="34">
        <f>$U$28/'Fixed data'!$C$7</f>
        <v>1.3182536508693457E-2</v>
      </c>
      <c r="AM46" s="34">
        <f>$U$28/'Fixed data'!$C$7</f>
        <v>1.3182536508693457E-2</v>
      </c>
      <c r="AN46" s="34">
        <f>$U$28/'Fixed data'!$C$7</f>
        <v>1.3182536508693457E-2</v>
      </c>
      <c r="AO46" s="34">
        <f>$U$28/'Fixed data'!$C$7</f>
        <v>1.3182536508693457E-2</v>
      </c>
      <c r="AP46" s="34">
        <f>$U$28/'Fixed data'!$C$7</f>
        <v>1.3182536508693457E-2</v>
      </c>
      <c r="AQ46" s="34">
        <f>$U$28/'Fixed data'!$C$7</f>
        <v>1.3182536508693457E-2</v>
      </c>
      <c r="AR46" s="34">
        <f>$U$28/'Fixed data'!$C$7</f>
        <v>1.3182536508693457E-2</v>
      </c>
      <c r="AS46" s="34">
        <f>$U$28/'Fixed data'!$C$7</f>
        <v>1.3182536508693457E-2</v>
      </c>
      <c r="AT46" s="34">
        <f>$U$28/'Fixed data'!$C$7</f>
        <v>1.3182536508693457E-2</v>
      </c>
      <c r="AU46" s="34">
        <f>$U$28/'Fixed data'!$C$7</f>
        <v>1.3182536508693457E-2</v>
      </c>
      <c r="AV46" s="34">
        <f>$U$28/'Fixed data'!$C$7</f>
        <v>1.3182536508693457E-2</v>
      </c>
      <c r="AW46" s="34">
        <f>$U$28/'Fixed data'!$C$7</f>
        <v>1.3182536508693457E-2</v>
      </c>
      <c r="AX46" s="34">
        <f>$U$28/'Fixed data'!$C$7</f>
        <v>1.3182536508693457E-2</v>
      </c>
      <c r="AY46" s="34">
        <f>$U$28/'Fixed data'!$C$7</f>
        <v>1.3182536508693457E-2</v>
      </c>
      <c r="AZ46" s="34">
        <f>$U$28/'Fixed data'!$C$7</f>
        <v>1.3182536508693457E-2</v>
      </c>
      <c r="BA46" s="34">
        <f>$U$28/'Fixed data'!$C$7</f>
        <v>1.3182536508693457E-2</v>
      </c>
      <c r="BB46" s="34">
        <f>$U$28/'Fixed data'!$C$7</f>
        <v>1.3182536508693457E-2</v>
      </c>
      <c r="BC46" s="34">
        <f>$U$28/'Fixed data'!$C$7</f>
        <v>1.3182536508693457E-2</v>
      </c>
      <c r="BD46" s="34">
        <f>$U$28/'Fixed data'!$C$7</f>
        <v>1.3182536508693457E-2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1.4040699054262185E-2</v>
      </c>
      <c r="X47" s="34">
        <f>$V$28/'Fixed data'!$C$7</f>
        <v>1.4040699054262185E-2</v>
      </c>
      <c r="Y47" s="34">
        <f>$V$28/'Fixed data'!$C$7</f>
        <v>1.4040699054262185E-2</v>
      </c>
      <c r="Z47" s="34">
        <f>$V$28/'Fixed data'!$C$7</f>
        <v>1.4040699054262185E-2</v>
      </c>
      <c r="AA47" s="34">
        <f>$V$28/'Fixed data'!$C$7</f>
        <v>1.4040699054262185E-2</v>
      </c>
      <c r="AB47" s="34">
        <f>$V$28/'Fixed data'!$C$7</f>
        <v>1.4040699054262185E-2</v>
      </c>
      <c r="AC47" s="34">
        <f>$V$28/'Fixed data'!$C$7</f>
        <v>1.4040699054262185E-2</v>
      </c>
      <c r="AD47" s="34">
        <f>$V$28/'Fixed data'!$C$7</f>
        <v>1.4040699054262185E-2</v>
      </c>
      <c r="AE47" s="34">
        <f>$V$28/'Fixed data'!$C$7</f>
        <v>1.4040699054262185E-2</v>
      </c>
      <c r="AF47" s="34">
        <f>$V$28/'Fixed data'!$C$7</f>
        <v>1.4040699054262185E-2</v>
      </c>
      <c r="AG47" s="34">
        <f>$V$28/'Fixed data'!$C$7</f>
        <v>1.4040699054262185E-2</v>
      </c>
      <c r="AH47" s="34">
        <f>$V$28/'Fixed data'!$C$7</f>
        <v>1.4040699054262185E-2</v>
      </c>
      <c r="AI47" s="34">
        <f>$V$28/'Fixed data'!$C$7</f>
        <v>1.4040699054262185E-2</v>
      </c>
      <c r="AJ47" s="34">
        <f>$V$28/'Fixed data'!$C$7</f>
        <v>1.4040699054262185E-2</v>
      </c>
      <c r="AK47" s="34">
        <f>$V$28/'Fixed data'!$C$7</f>
        <v>1.4040699054262185E-2</v>
      </c>
      <c r="AL47" s="34">
        <f>$V$28/'Fixed data'!$C$7</f>
        <v>1.4040699054262185E-2</v>
      </c>
      <c r="AM47" s="34">
        <f>$V$28/'Fixed data'!$C$7</f>
        <v>1.4040699054262185E-2</v>
      </c>
      <c r="AN47" s="34">
        <f>$V$28/'Fixed data'!$C$7</f>
        <v>1.4040699054262185E-2</v>
      </c>
      <c r="AO47" s="34">
        <f>$V$28/'Fixed data'!$C$7</f>
        <v>1.4040699054262185E-2</v>
      </c>
      <c r="AP47" s="34">
        <f>$V$28/'Fixed data'!$C$7</f>
        <v>1.4040699054262185E-2</v>
      </c>
      <c r="AQ47" s="34">
        <f>$V$28/'Fixed data'!$C$7</f>
        <v>1.4040699054262185E-2</v>
      </c>
      <c r="AR47" s="34">
        <f>$V$28/'Fixed data'!$C$7</f>
        <v>1.4040699054262185E-2</v>
      </c>
      <c r="AS47" s="34">
        <f>$V$28/'Fixed data'!$C$7</f>
        <v>1.4040699054262185E-2</v>
      </c>
      <c r="AT47" s="34">
        <f>$V$28/'Fixed data'!$C$7</f>
        <v>1.4040699054262185E-2</v>
      </c>
      <c r="AU47" s="34">
        <f>$V$28/'Fixed data'!$C$7</f>
        <v>1.4040699054262185E-2</v>
      </c>
      <c r="AV47" s="34">
        <f>$V$28/'Fixed data'!$C$7</f>
        <v>1.4040699054262185E-2</v>
      </c>
      <c r="AW47" s="34">
        <f>$V$28/'Fixed data'!$C$7</f>
        <v>1.4040699054262185E-2</v>
      </c>
      <c r="AX47" s="34">
        <f>$V$28/'Fixed data'!$C$7</f>
        <v>1.4040699054262185E-2</v>
      </c>
      <c r="AY47" s="34">
        <f>$V$28/'Fixed data'!$C$7</f>
        <v>1.4040699054262185E-2</v>
      </c>
      <c r="AZ47" s="34">
        <f>$V$28/'Fixed data'!$C$7</f>
        <v>1.4040699054262185E-2</v>
      </c>
      <c r="BA47" s="34">
        <f>$V$28/'Fixed data'!$C$7</f>
        <v>1.4040699054262185E-2</v>
      </c>
      <c r="BB47" s="34">
        <f>$V$28/'Fixed data'!$C$7</f>
        <v>1.4040699054262185E-2</v>
      </c>
      <c r="BC47" s="34">
        <f>$V$28/'Fixed data'!$C$7</f>
        <v>1.4040699054262185E-2</v>
      </c>
      <c r="BD47" s="34">
        <f>$V$28/'Fixed data'!$C$7</f>
        <v>1.4040699054262185E-2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1.4902380848497166E-2</v>
      </c>
      <c r="Y48" s="34">
        <f>$W$28/'Fixed data'!$C$7</f>
        <v>1.4902380848497166E-2</v>
      </c>
      <c r="Z48" s="34">
        <f>$W$28/'Fixed data'!$C$7</f>
        <v>1.4902380848497166E-2</v>
      </c>
      <c r="AA48" s="34">
        <f>$W$28/'Fixed data'!$C$7</f>
        <v>1.4902380848497166E-2</v>
      </c>
      <c r="AB48" s="34">
        <f>$W$28/'Fixed data'!$C$7</f>
        <v>1.4902380848497166E-2</v>
      </c>
      <c r="AC48" s="34">
        <f>$W$28/'Fixed data'!$C$7</f>
        <v>1.4902380848497166E-2</v>
      </c>
      <c r="AD48" s="34">
        <f>$W$28/'Fixed data'!$C$7</f>
        <v>1.4902380848497166E-2</v>
      </c>
      <c r="AE48" s="34">
        <f>$W$28/'Fixed data'!$C$7</f>
        <v>1.4902380848497166E-2</v>
      </c>
      <c r="AF48" s="34">
        <f>$W$28/'Fixed data'!$C$7</f>
        <v>1.4902380848497166E-2</v>
      </c>
      <c r="AG48" s="34">
        <f>$W$28/'Fixed data'!$C$7</f>
        <v>1.4902380848497166E-2</v>
      </c>
      <c r="AH48" s="34">
        <f>$W$28/'Fixed data'!$C$7</f>
        <v>1.4902380848497166E-2</v>
      </c>
      <c r="AI48" s="34">
        <f>$W$28/'Fixed data'!$C$7</f>
        <v>1.4902380848497166E-2</v>
      </c>
      <c r="AJ48" s="34">
        <f>$W$28/'Fixed data'!$C$7</f>
        <v>1.4902380848497166E-2</v>
      </c>
      <c r="AK48" s="34">
        <f>$W$28/'Fixed data'!$C$7</f>
        <v>1.4902380848497166E-2</v>
      </c>
      <c r="AL48" s="34">
        <f>$W$28/'Fixed data'!$C$7</f>
        <v>1.4902380848497166E-2</v>
      </c>
      <c r="AM48" s="34">
        <f>$W$28/'Fixed data'!$C$7</f>
        <v>1.4902380848497166E-2</v>
      </c>
      <c r="AN48" s="34">
        <f>$W$28/'Fixed data'!$C$7</f>
        <v>1.4902380848497166E-2</v>
      </c>
      <c r="AO48" s="34">
        <f>$W$28/'Fixed data'!$C$7</f>
        <v>1.4902380848497166E-2</v>
      </c>
      <c r="AP48" s="34">
        <f>$W$28/'Fixed data'!$C$7</f>
        <v>1.4902380848497166E-2</v>
      </c>
      <c r="AQ48" s="34">
        <f>$W$28/'Fixed data'!$C$7</f>
        <v>1.4902380848497166E-2</v>
      </c>
      <c r="AR48" s="34">
        <f>$W$28/'Fixed data'!$C$7</f>
        <v>1.4902380848497166E-2</v>
      </c>
      <c r="AS48" s="34">
        <f>$W$28/'Fixed data'!$C$7</f>
        <v>1.4902380848497166E-2</v>
      </c>
      <c r="AT48" s="34">
        <f>$W$28/'Fixed data'!$C$7</f>
        <v>1.4902380848497166E-2</v>
      </c>
      <c r="AU48" s="34">
        <f>$W$28/'Fixed data'!$C$7</f>
        <v>1.4902380848497166E-2</v>
      </c>
      <c r="AV48" s="34">
        <f>$W$28/'Fixed data'!$C$7</f>
        <v>1.4902380848497166E-2</v>
      </c>
      <c r="AW48" s="34">
        <f>$W$28/'Fixed data'!$C$7</f>
        <v>1.4902380848497166E-2</v>
      </c>
      <c r="AX48" s="34">
        <f>$W$28/'Fixed data'!$C$7</f>
        <v>1.4902380848497166E-2</v>
      </c>
      <c r="AY48" s="34">
        <f>$W$28/'Fixed data'!$C$7</f>
        <v>1.4902380848497166E-2</v>
      </c>
      <c r="AZ48" s="34">
        <f>$W$28/'Fixed data'!$C$7</f>
        <v>1.4902380848497166E-2</v>
      </c>
      <c r="BA48" s="34">
        <f>$W$28/'Fixed data'!$C$7</f>
        <v>1.4902380848497166E-2</v>
      </c>
      <c r="BB48" s="34">
        <f>$W$28/'Fixed data'!$C$7</f>
        <v>1.4902380848497166E-2</v>
      </c>
      <c r="BC48" s="34">
        <f>$W$28/'Fixed data'!$C$7</f>
        <v>1.4902380848497166E-2</v>
      </c>
      <c r="BD48" s="34">
        <f>$W$28/'Fixed data'!$C$7</f>
        <v>1.4902380848497166E-2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1.5732999321799241E-2</v>
      </c>
      <c r="Z49" s="34">
        <f>$X$28/'Fixed data'!$C$7</f>
        <v>1.5732999321799241E-2</v>
      </c>
      <c r="AA49" s="34">
        <f>$X$28/'Fixed data'!$C$7</f>
        <v>1.5732999321799241E-2</v>
      </c>
      <c r="AB49" s="34">
        <f>$X$28/'Fixed data'!$C$7</f>
        <v>1.5732999321799241E-2</v>
      </c>
      <c r="AC49" s="34">
        <f>$X$28/'Fixed data'!$C$7</f>
        <v>1.5732999321799241E-2</v>
      </c>
      <c r="AD49" s="34">
        <f>$X$28/'Fixed data'!$C$7</f>
        <v>1.5732999321799241E-2</v>
      </c>
      <c r="AE49" s="34">
        <f>$X$28/'Fixed data'!$C$7</f>
        <v>1.5732999321799241E-2</v>
      </c>
      <c r="AF49" s="34">
        <f>$X$28/'Fixed data'!$C$7</f>
        <v>1.5732999321799241E-2</v>
      </c>
      <c r="AG49" s="34">
        <f>$X$28/'Fixed data'!$C$7</f>
        <v>1.5732999321799241E-2</v>
      </c>
      <c r="AH49" s="34">
        <f>$X$28/'Fixed data'!$C$7</f>
        <v>1.5732999321799241E-2</v>
      </c>
      <c r="AI49" s="34">
        <f>$X$28/'Fixed data'!$C$7</f>
        <v>1.5732999321799241E-2</v>
      </c>
      <c r="AJ49" s="34">
        <f>$X$28/'Fixed data'!$C$7</f>
        <v>1.5732999321799241E-2</v>
      </c>
      <c r="AK49" s="34">
        <f>$X$28/'Fixed data'!$C$7</f>
        <v>1.5732999321799241E-2</v>
      </c>
      <c r="AL49" s="34">
        <f>$X$28/'Fixed data'!$C$7</f>
        <v>1.5732999321799241E-2</v>
      </c>
      <c r="AM49" s="34">
        <f>$X$28/'Fixed data'!$C$7</f>
        <v>1.5732999321799241E-2</v>
      </c>
      <c r="AN49" s="34">
        <f>$X$28/'Fixed data'!$C$7</f>
        <v>1.5732999321799241E-2</v>
      </c>
      <c r="AO49" s="34">
        <f>$X$28/'Fixed data'!$C$7</f>
        <v>1.5732999321799241E-2</v>
      </c>
      <c r="AP49" s="34">
        <f>$X$28/'Fixed data'!$C$7</f>
        <v>1.5732999321799241E-2</v>
      </c>
      <c r="AQ49" s="34">
        <f>$X$28/'Fixed data'!$C$7</f>
        <v>1.5732999321799241E-2</v>
      </c>
      <c r="AR49" s="34">
        <f>$X$28/'Fixed data'!$C$7</f>
        <v>1.5732999321799241E-2</v>
      </c>
      <c r="AS49" s="34">
        <f>$X$28/'Fixed data'!$C$7</f>
        <v>1.5732999321799241E-2</v>
      </c>
      <c r="AT49" s="34">
        <f>$X$28/'Fixed data'!$C$7</f>
        <v>1.5732999321799241E-2</v>
      </c>
      <c r="AU49" s="34">
        <f>$X$28/'Fixed data'!$C$7</f>
        <v>1.5732999321799241E-2</v>
      </c>
      <c r="AV49" s="34">
        <f>$X$28/'Fixed data'!$C$7</f>
        <v>1.5732999321799241E-2</v>
      </c>
      <c r="AW49" s="34">
        <f>$X$28/'Fixed data'!$C$7</f>
        <v>1.5732999321799241E-2</v>
      </c>
      <c r="AX49" s="34">
        <f>$X$28/'Fixed data'!$C$7</f>
        <v>1.5732999321799241E-2</v>
      </c>
      <c r="AY49" s="34">
        <f>$X$28/'Fixed data'!$C$7</f>
        <v>1.5732999321799241E-2</v>
      </c>
      <c r="AZ49" s="34">
        <f>$X$28/'Fixed data'!$C$7</f>
        <v>1.5732999321799241E-2</v>
      </c>
      <c r="BA49" s="34">
        <f>$X$28/'Fixed data'!$C$7</f>
        <v>1.5732999321799241E-2</v>
      </c>
      <c r="BB49" s="34">
        <f>$X$28/'Fixed data'!$C$7</f>
        <v>1.5732999321799241E-2</v>
      </c>
      <c r="BC49" s="34">
        <f>$X$28/'Fixed data'!$C$7</f>
        <v>1.5732999321799241E-2</v>
      </c>
      <c r="BD49" s="34">
        <f>$X$28/'Fixed data'!$C$7</f>
        <v>1.5732999321799241E-2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1.6456933744130361E-2</v>
      </c>
      <c r="AA50" s="34">
        <f>$Y$28/'Fixed data'!$C$7</f>
        <v>1.6456933744130361E-2</v>
      </c>
      <c r="AB50" s="34">
        <f>$Y$28/'Fixed data'!$C$7</f>
        <v>1.6456933744130361E-2</v>
      </c>
      <c r="AC50" s="34">
        <f>$Y$28/'Fixed data'!$C$7</f>
        <v>1.6456933744130361E-2</v>
      </c>
      <c r="AD50" s="34">
        <f>$Y$28/'Fixed data'!$C$7</f>
        <v>1.6456933744130361E-2</v>
      </c>
      <c r="AE50" s="34">
        <f>$Y$28/'Fixed data'!$C$7</f>
        <v>1.6456933744130361E-2</v>
      </c>
      <c r="AF50" s="34">
        <f>$Y$28/'Fixed data'!$C$7</f>
        <v>1.6456933744130361E-2</v>
      </c>
      <c r="AG50" s="34">
        <f>$Y$28/'Fixed data'!$C$7</f>
        <v>1.6456933744130361E-2</v>
      </c>
      <c r="AH50" s="34">
        <f>$Y$28/'Fixed data'!$C$7</f>
        <v>1.6456933744130361E-2</v>
      </c>
      <c r="AI50" s="34">
        <f>$Y$28/'Fixed data'!$C$7</f>
        <v>1.6456933744130361E-2</v>
      </c>
      <c r="AJ50" s="34">
        <f>$Y$28/'Fixed data'!$C$7</f>
        <v>1.6456933744130361E-2</v>
      </c>
      <c r="AK50" s="34">
        <f>$Y$28/'Fixed data'!$C$7</f>
        <v>1.6456933744130361E-2</v>
      </c>
      <c r="AL50" s="34">
        <f>$Y$28/'Fixed data'!$C$7</f>
        <v>1.6456933744130361E-2</v>
      </c>
      <c r="AM50" s="34">
        <f>$Y$28/'Fixed data'!$C$7</f>
        <v>1.6456933744130361E-2</v>
      </c>
      <c r="AN50" s="34">
        <f>$Y$28/'Fixed data'!$C$7</f>
        <v>1.6456933744130361E-2</v>
      </c>
      <c r="AO50" s="34">
        <f>$Y$28/'Fixed data'!$C$7</f>
        <v>1.6456933744130361E-2</v>
      </c>
      <c r="AP50" s="34">
        <f>$Y$28/'Fixed data'!$C$7</f>
        <v>1.6456933744130361E-2</v>
      </c>
      <c r="AQ50" s="34">
        <f>$Y$28/'Fixed data'!$C$7</f>
        <v>1.6456933744130361E-2</v>
      </c>
      <c r="AR50" s="34">
        <f>$Y$28/'Fixed data'!$C$7</f>
        <v>1.6456933744130361E-2</v>
      </c>
      <c r="AS50" s="34">
        <f>$Y$28/'Fixed data'!$C$7</f>
        <v>1.6456933744130361E-2</v>
      </c>
      <c r="AT50" s="34">
        <f>$Y$28/'Fixed data'!$C$7</f>
        <v>1.6456933744130361E-2</v>
      </c>
      <c r="AU50" s="34">
        <f>$Y$28/'Fixed data'!$C$7</f>
        <v>1.6456933744130361E-2</v>
      </c>
      <c r="AV50" s="34">
        <f>$Y$28/'Fixed data'!$C$7</f>
        <v>1.6456933744130361E-2</v>
      </c>
      <c r="AW50" s="34">
        <f>$Y$28/'Fixed data'!$C$7</f>
        <v>1.6456933744130361E-2</v>
      </c>
      <c r="AX50" s="34">
        <f>$Y$28/'Fixed data'!$C$7</f>
        <v>1.6456933744130361E-2</v>
      </c>
      <c r="AY50" s="34">
        <f>$Y$28/'Fixed data'!$C$7</f>
        <v>1.6456933744130361E-2</v>
      </c>
      <c r="AZ50" s="34">
        <f>$Y$28/'Fixed data'!$C$7</f>
        <v>1.6456933744130361E-2</v>
      </c>
      <c r="BA50" s="34">
        <f>$Y$28/'Fixed data'!$C$7</f>
        <v>1.6456933744130361E-2</v>
      </c>
      <c r="BB50" s="34">
        <f>$Y$28/'Fixed data'!$C$7</f>
        <v>1.6456933744130361E-2</v>
      </c>
      <c r="BC50" s="34">
        <f>$Y$28/'Fixed data'!$C$7</f>
        <v>1.6456933744130361E-2</v>
      </c>
      <c r="BD50" s="34">
        <f>$Y$28/'Fixed data'!$C$7</f>
        <v>1.6456933744130361E-2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1.704348389116012E-2</v>
      </c>
      <c r="AB51" s="34">
        <f>$Z$28/'Fixed data'!$C$7</f>
        <v>1.704348389116012E-2</v>
      </c>
      <c r="AC51" s="34">
        <f>$Z$28/'Fixed data'!$C$7</f>
        <v>1.704348389116012E-2</v>
      </c>
      <c r="AD51" s="34">
        <f>$Z$28/'Fixed data'!$C$7</f>
        <v>1.704348389116012E-2</v>
      </c>
      <c r="AE51" s="34">
        <f>$Z$28/'Fixed data'!$C$7</f>
        <v>1.704348389116012E-2</v>
      </c>
      <c r="AF51" s="34">
        <f>$Z$28/'Fixed data'!$C$7</f>
        <v>1.704348389116012E-2</v>
      </c>
      <c r="AG51" s="34">
        <f>$Z$28/'Fixed data'!$C$7</f>
        <v>1.704348389116012E-2</v>
      </c>
      <c r="AH51" s="34">
        <f>$Z$28/'Fixed data'!$C$7</f>
        <v>1.704348389116012E-2</v>
      </c>
      <c r="AI51" s="34">
        <f>$Z$28/'Fixed data'!$C$7</f>
        <v>1.704348389116012E-2</v>
      </c>
      <c r="AJ51" s="34">
        <f>$Z$28/'Fixed data'!$C$7</f>
        <v>1.704348389116012E-2</v>
      </c>
      <c r="AK51" s="34">
        <f>$Z$28/'Fixed data'!$C$7</f>
        <v>1.704348389116012E-2</v>
      </c>
      <c r="AL51" s="34">
        <f>$Z$28/'Fixed data'!$C$7</f>
        <v>1.704348389116012E-2</v>
      </c>
      <c r="AM51" s="34">
        <f>$Z$28/'Fixed data'!$C$7</f>
        <v>1.704348389116012E-2</v>
      </c>
      <c r="AN51" s="34">
        <f>$Z$28/'Fixed data'!$C$7</f>
        <v>1.704348389116012E-2</v>
      </c>
      <c r="AO51" s="34">
        <f>$Z$28/'Fixed data'!$C$7</f>
        <v>1.704348389116012E-2</v>
      </c>
      <c r="AP51" s="34">
        <f>$Z$28/'Fixed data'!$C$7</f>
        <v>1.704348389116012E-2</v>
      </c>
      <c r="AQ51" s="34">
        <f>$Z$28/'Fixed data'!$C$7</f>
        <v>1.704348389116012E-2</v>
      </c>
      <c r="AR51" s="34">
        <f>$Z$28/'Fixed data'!$C$7</f>
        <v>1.704348389116012E-2</v>
      </c>
      <c r="AS51" s="34">
        <f>$Z$28/'Fixed data'!$C$7</f>
        <v>1.704348389116012E-2</v>
      </c>
      <c r="AT51" s="34">
        <f>$Z$28/'Fixed data'!$C$7</f>
        <v>1.704348389116012E-2</v>
      </c>
      <c r="AU51" s="34">
        <f>$Z$28/'Fixed data'!$C$7</f>
        <v>1.704348389116012E-2</v>
      </c>
      <c r="AV51" s="34">
        <f>$Z$28/'Fixed data'!$C$7</f>
        <v>1.704348389116012E-2</v>
      </c>
      <c r="AW51" s="34">
        <f>$Z$28/'Fixed data'!$C$7</f>
        <v>1.704348389116012E-2</v>
      </c>
      <c r="AX51" s="34">
        <f>$Z$28/'Fixed data'!$C$7</f>
        <v>1.704348389116012E-2</v>
      </c>
      <c r="AY51" s="34">
        <f>$Z$28/'Fixed data'!$C$7</f>
        <v>1.704348389116012E-2</v>
      </c>
      <c r="AZ51" s="34">
        <f>$Z$28/'Fixed data'!$C$7</f>
        <v>1.704348389116012E-2</v>
      </c>
      <c r="BA51" s="34">
        <f>$Z$28/'Fixed data'!$C$7</f>
        <v>1.704348389116012E-2</v>
      </c>
      <c r="BB51" s="34">
        <f>$Z$28/'Fixed data'!$C$7</f>
        <v>1.704348389116012E-2</v>
      </c>
      <c r="BC51" s="34">
        <f>$Z$28/'Fixed data'!$C$7</f>
        <v>1.704348389116012E-2</v>
      </c>
      <c r="BD51" s="34">
        <f>$Z$28/'Fixed data'!$C$7</f>
        <v>1.704348389116012E-2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1.7539557495868274E-2</v>
      </c>
      <c r="AC52" s="34">
        <f>$AA$28/'Fixed data'!$C$7</f>
        <v>1.7539557495868274E-2</v>
      </c>
      <c r="AD52" s="34">
        <f>$AA$28/'Fixed data'!$C$7</f>
        <v>1.7539557495868274E-2</v>
      </c>
      <c r="AE52" s="34">
        <f>$AA$28/'Fixed data'!$C$7</f>
        <v>1.7539557495868274E-2</v>
      </c>
      <c r="AF52" s="34">
        <f>$AA$28/'Fixed data'!$C$7</f>
        <v>1.7539557495868274E-2</v>
      </c>
      <c r="AG52" s="34">
        <f>$AA$28/'Fixed data'!$C$7</f>
        <v>1.7539557495868274E-2</v>
      </c>
      <c r="AH52" s="34">
        <f>$AA$28/'Fixed data'!$C$7</f>
        <v>1.7539557495868274E-2</v>
      </c>
      <c r="AI52" s="34">
        <f>$AA$28/'Fixed data'!$C$7</f>
        <v>1.7539557495868274E-2</v>
      </c>
      <c r="AJ52" s="34">
        <f>$AA$28/'Fixed data'!$C$7</f>
        <v>1.7539557495868274E-2</v>
      </c>
      <c r="AK52" s="34">
        <f>$AA$28/'Fixed data'!$C$7</f>
        <v>1.7539557495868274E-2</v>
      </c>
      <c r="AL52" s="34">
        <f>$AA$28/'Fixed data'!$C$7</f>
        <v>1.7539557495868274E-2</v>
      </c>
      <c r="AM52" s="34">
        <f>$AA$28/'Fixed data'!$C$7</f>
        <v>1.7539557495868274E-2</v>
      </c>
      <c r="AN52" s="34">
        <f>$AA$28/'Fixed data'!$C$7</f>
        <v>1.7539557495868274E-2</v>
      </c>
      <c r="AO52" s="34">
        <f>$AA$28/'Fixed data'!$C$7</f>
        <v>1.7539557495868274E-2</v>
      </c>
      <c r="AP52" s="34">
        <f>$AA$28/'Fixed data'!$C$7</f>
        <v>1.7539557495868274E-2</v>
      </c>
      <c r="AQ52" s="34">
        <f>$AA$28/'Fixed data'!$C$7</f>
        <v>1.7539557495868274E-2</v>
      </c>
      <c r="AR52" s="34">
        <f>$AA$28/'Fixed data'!$C$7</f>
        <v>1.7539557495868274E-2</v>
      </c>
      <c r="AS52" s="34">
        <f>$AA$28/'Fixed data'!$C$7</f>
        <v>1.7539557495868274E-2</v>
      </c>
      <c r="AT52" s="34">
        <f>$AA$28/'Fixed data'!$C$7</f>
        <v>1.7539557495868274E-2</v>
      </c>
      <c r="AU52" s="34">
        <f>$AA$28/'Fixed data'!$C$7</f>
        <v>1.7539557495868274E-2</v>
      </c>
      <c r="AV52" s="34">
        <f>$AA$28/'Fixed data'!$C$7</f>
        <v>1.7539557495868274E-2</v>
      </c>
      <c r="AW52" s="34">
        <f>$AA$28/'Fixed data'!$C$7</f>
        <v>1.7539557495868274E-2</v>
      </c>
      <c r="AX52" s="34">
        <f>$AA$28/'Fixed data'!$C$7</f>
        <v>1.7539557495868274E-2</v>
      </c>
      <c r="AY52" s="34">
        <f>$AA$28/'Fixed data'!$C$7</f>
        <v>1.7539557495868274E-2</v>
      </c>
      <c r="AZ52" s="34">
        <f>$AA$28/'Fixed data'!$C$7</f>
        <v>1.7539557495868274E-2</v>
      </c>
      <c r="BA52" s="34">
        <f>$AA$28/'Fixed data'!$C$7</f>
        <v>1.7539557495868274E-2</v>
      </c>
      <c r="BB52" s="34">
        <f>$AA$28/'Fixed data'!$C$7</f>
        <v>1.7539557495868274E-2</v>
      </c>
      <c r="BC52" s="34">
        <f>$AA$28/'Fixed data'!$C$7</f>
        <v>1.7539557495868274E-2</v>
      </c>
      <c r="BD52" s="34">
        <f>$AA$28/'Fixed data'!$C$7</f>
        <v>1.7539557495868274E-2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1.7870499257209006E-2</v>
      </c>
      <c r="AD53" s="34">
        <f>$AB$28/'Fixed data'!$C$7</f>
        <v>1.7870499257209006E-2</v>
      </c>
      <c r="AE53" s="34">
        <f>$AB$28/'Fixed data'!$C$7</f>
        <v>1.7870499257209006E-2</v>
      </c>
      <c r="AF53" s="34">
        <f>$AB$28/'Fixed data'!$C$7</f>
        <v>1.7870499257209006E-2</v>
      </c>
      <c r="AG53" s="34">
        <f>$AB$28/'Fixed data'!$C$7</f>
        <v>1.7870499257209006E-2</v>
      </c>
      <c r="AH53" s="34">
        <f>$AB$28/'Fixed data'!$C$7</f>
        <v>1.7870499257209006E-2</v>
      </c>
      <c r="AI53" s="34">
        <f>$AB$28/'Fixed data'!$C$7</f>
        <v>1.7870499257209006E-2</v>
      </c>
      <c r="AJ53" s="34">
        <f>$AB$28/'Fixed data'!$C$7</f>
        <v>1.7870499257209006E-2</v>
      </c>
      <c r="AK53" s="34">
        <f>$AB$28/'Fixed data'!$C$7</f>
        <v>1.7870499257209006E-2</v>
      </c>
      <c r="AL53" s="34">
        <f>$AB$28/'Fixed data'!$C$7</f>
        <v>1.7870499257209006E-2</v>
      </c>
      <c r="AM53" s="34">
        <f>$AB$28/'Fixed data'!$C$7</f>
        <v>1.7870499257209006E-2</v>
      </c>
      <c r="AN53" s="34">
        <f>$AB$28/'Fixed data'!$C$7</f>
        <v>1.7870499257209006E-2</v>
      </c>
      <c r="AO53" s="34">
        <f>$AB$28/'Fixed data'!$C$7</f>
        <v>1.7870499257209006E-2</v>
      </c>
      <c r="AP53" s="34">
        <f>$AB$28/'Fixed data'!$C$7</f>
        <v>1.7870499257209006E-2</v>
      </c>
      <c r="AQ53" s="34">
        <f>$AB$28/'Fixed data'!$C$7</f>
        <v>1.7870499257209006E-2</v>
      </c>
      <c r="AR53" s="34">
        <f>$AB$28/'Fixed data'!$C$7</f>
        <v>1.7870499257209006E-2</v>
      </c>
      <c r="AS53" s="34">
        <f>$AB$28/'Fixed data'!$C$7</f>
        <v>1.7870499257209006E-2</v>
      </c>
      <c r="AT53" s="34">
        <f>$AB$28/'Fixed data'!$C$7</f>
        <v>1.7870499257209006E-2</v>
      </c>
      <c r="AU53" s="34">
        <f>$AB$28/'Fixed data'!$C$7</f>
        <v>1.7870499257209006E-2</v>
      </c>
      <c r="AV53" s="34">
        <f>$AB$28/'Fixed data'!$C$7</f>
        <v>1.7870499257209006E-2</v>
      </c>
      <c r="AW53" s="34">
        <f>$AB$28/'Fixed data'!$C$7</f>
        <v>1.7870499257209006E-2</v>
      </c>
      <c r="AX53" s="34">
        <f>$AB$28/'Fixed data'!$C$7</f>
        <v>1.7870499257209006E-2</v>
      </c>
      <c r="AY53" s="34">
        <f>$AB$28/'Fixed data'!$C$7</f>
        <v>1.7870499257209006E-2</v>
      </c>
      <c r="AZ53" s="34">
        <f>$AB$28/'Fixed data'!$C$7</f>
        <v>1.7870499257209006E-2</v>
      </c>
      <c r="BA53" s="34">
        <f>$AB$28/'Fixed data'!$C$7</f>
        <v>1.7870499257209006E-2</v>
      </c>
      <c r="BB53" s="34">
        <f>$AB$28/'Fixed data'!$C$7</f>
        <v>1.7870499257209006E-2</v>
      </c>
      <c r="BC53" s="34">
        <f>$AB$28/'Fixed data'!$C$7</f>
        <v>1.7870499257209006E-2</v>
      </c>
      <c r="BD53" s="34">
        <f>$AB$28/'Fixed data'!$C$7</f>
        <v>1.7870499257209006E-2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1.8038930756734156E-2</v>
      </c>
      <c r="AE54" s="34">
        <f>$AC$28/'Fixed data'!$C$7</f>
        <v>1.8038930756734156E-2</v>
      </c>
      <c r="AF54" s="34">
        <f>$AC$28/'Fixed data'!$C$7</f>
        <v>1.8038930756734156E-2</v>
      </c>
      <c r="AG54" s="34">
        <f>$AC$28/'Fixed data'!$C$7</f>
        <v>1.8038930756734156E-2</v>
      </c>
      <c r="AH54" s="34">
        <f>$AC$28/'Fixed data'!$C$7</f>
        <v>1.8038930756734156E-2</v>
      </c>
      <c r="AI54" s="34">
        <f>$AC$28/'Fixed data'!$C$7</f>
        <v>1.8038930756734156E-2</v>
      </c>
      <c r="AJ54" s="34">
        <f>$AC$28/'Fixed data'!$C$7</f>
        <v>1.8038930756734156E-2</v>
      </c>
      <c r="AK54" s="34">
        <f>$AC$28/'Fixed data'!$C$7</f>
        <v>1.8038930756734156E-2</v>
      </c>
      <c r="AL54" s="34">
        <f>$AC$28/'Fixed data'!$C$7</f>
        <v>1.8038930756734156E-2</v>
      </c>
      <c r="AM54" s="34">
        <f>$AC$28/'Fixed data'!$C$7</f>
        <v>1.8038930756734156E-2</v>
      </c>
      <c r="AN54" s="34">
        <f>$AC$28/'Fixed data'!$C$7</f>
        <v>1.8038930756734156E-2</v>
      </c>
      <c r="AO54" s="34">
        <f>$AC$28/'Fixed data'!$C$7</f>
        <v>1.8038930756734156E-2</v>
      </c>
      <c r="AP54" s="34">
        <f>$AC$28/'Fixed data'!$C$7</f>
        <v>1.8038930756734156E-2</v>
      </c>
      <c r="AQ54" s="34">
        <f>$AC$28/'Fixed data'!$C$7</f>
        <v>1.8038930756734156E-2</v>
      </c>
      <c r="AR54" s="34">
        <f>$AC$28/'Fixed data'!$C$7</f>
        <v>1.8038930756734156E-2</v>
      </c>
      <c r="AS54" s="34">
        <f>$AC$28/'Fixed data'!$C$7</f>
        <v>1.8038930756734156E-2</v>
      </c>
      <c r="AT54" s="34">
        <f>$AC$28/'Fixed data'!$C$7</f>
        <v>1.8038930756734156E-2</v>
      </c>
      <c r="AU54" s="34">
        <f>$AC$28/'Fixed data'!$C$7</f>
        <v>1.8038930756734156E-2</v>
      </c>
      <c r="AV54" s="34">
        <f>$AC$28/'Fixed data'!$C$7</f>
        <v>1.8038930756734156E-2</v>
      </c>
      <c r="AW54" s="34">
        <f>$AC$28/'Fixed data'!$C$7</f>
        <v>1.8038930756734156E-2</v>
      </c>
      <c r="AX54" s="34">
        <f>$AC$28/'Fixed data'!$C$7</f>
        <v>1.8038930756734156E-2</v>
      </c>
      <c r="AY54" s="34">
        <f>$AC$28/'Fixed data'!$C$7</f>
        <v>1.8038930756734156E-2</v>
      </c>
      <c r="AZ54" s="34">
        <f>$AC$28/'Fixed data'!$C$7</f>
        <v>1.8038930756734156E-2</v>
      </c>
      <c r="BA54" s="34">
        <f>$AC$28/'Fixed data'!$C$7</f>
        <v>1.8038930756734156E-2</v>
      </c>
      <c r="BB54" s="34">
        <f>$AC$28/'Fixed data'!$C$7</f>
        <v>1.8038930756734156E-2</v>
      </c>
      <c r="BC54" s="34">
        <f>$AC$28/'Fixed data'!$C$7</f>
        <v>1.8038930756734156E-2</v>
      </c>
      <c r="BD54" s="34">
        <f>$AC$28/'Fixed data'!$C$7</f>
        <v>1.8038930756734156E-2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1.8128740207270441E-2</v>
      </c>
      <c r="AF55" s="34">
        <f>$AD$28/'Fixed data'!$C$7</f>
        <v>1.8128740207270441E-2</v>
      </c>
      <c r="AG55" s="34">
        <f>$AD$28/'Fixed data'!$C$7</f>
        <v>1.8128740207270441E-2</v>
      </c>
      <c r="AH55" s="34">
        <f>$AD$28/'Fixed data'!$C$7</f>
        <v>1.8128740207270441E-2</v>
      </c>
      <c r="AI55" s="34">
        <f>$AD$28/'Fixed data'!$C$7</f>
        <v>1.8128740207270441E-2</v>
      </c>
      <c r="AJ55" s="34">
        <f>$AD$28/'Fixed data'!$C$7</f>
        <v>1.8128740207270441E-2</v>
      </c>
      <c r="AK55" s="34">
        <f>$AD$28/'Fixed data'!$C$7</f>
        <v>1.8128740207270441E-2</v>
      </c>
      <c r="AL55" s="34">
        <f>$AD$28/'Fixed data'!$C$7</f>
        <v>1.8128740207270441E-2</v>
      </c>
      <c r="AM55" s="34">
        <f>$AD$28/'Fixed data'!$C$7</f>
        <v>1.8128740207270441E-2</v>
      </c>
      <c r="AN55" s="34">
        <f>$AD$28/'Fixed data'!$C$7</f>
        <v>1.8128740207270441E-2</v>
      </c>
      <c r="AO55" s="34">
        <f>$AD$28/'Fixed data'!$C$7</f>
        <v>1.8128740207270441E-2</v>
      </c>
      <c r="AP55" s="34">
        <f>$AD$28/'Fixed data'!$C$7</f>
        <v>1.8128740207270441E-2</v>
      </c>
      <c r="AQ55" s="34">
        <f>$AD$28/'Fixed data'!$C$7</f>
        <v>1.8128740207270441E-2</v>
      </c>
      <c r="AR55" s="34">
        <f>$AD$28/'Fixed data'!$C$7</f>
        <v>1.8128740207270441E-2</v>
      </c>
      <c r="AS55" s="34">
        <f>$AD$28/'Fixed data'!$C$7</f>
        <v>1.8128740207270441E-2</v>
      </c>
      <c r="AT55" s="34">
        <f>$AD$28/'Fixed data'!$C$7</f>
        <v>1.8128740207270441E-2</v>
      </c>
      <c r="AU55" s="34">
        <f>$AD$28/'Fixed data'!$C$7</f>
        <v>1.8128740207270441E-2</v>
      </c>
      <c r="AV55" s="34">
        <f>$AD$28/'Fixed data'!$C$7</f>
        <v>1.8128740207270441E-2</v>
      </c>
      <c r="AW55" s="34">
        <f>$AD$28/'Fixed data'!$C$7</f>
        <v>1.8128740207270441E-2</v>
      </c>
      <c r="AX55" s="34">
        <f>$AD$28/'Fixed data'!$C$7</f>
        <v>1.8128740207270441E-2</v>
      </c>
      <c r="AY55" s="34">
        <f>$AD$28/'Fixed data'!$C$7</f>
        <v>1.8128740207270441E-2</v>
      </c>
      <c r="AZ55" s="34">
        <f>$AD$28/'Fixed data'!$C$7</f>
        <v>1.8128740207270441E-2</v>
      </c>
      <c r="BA55" s="34">
        <f>$AD$28/'Fixed data'!$C$7</f>
        <v>1.8128740207270441E-2</v>
      </c>
      <c r="BB55" s="34">
        <f>$AD$28/'Fixed data'!$C$7</f>
        <v>1.8128740207270441E-2</v>
      </c>
      <c r="BC55" s="34">
        <f>$AD$28/'Fixed data'!$C$7</f>
        <v>1.8128740207270441E-2</v>
      </c>
      <c r="BD55" s="34">
        <f>$AD$28/'Fixed data'!$C$7</f>
        <v>1.8128740207270441E-2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1.81625768739507E-2</v>
      </c>
      <c r="AG56" s="34">
        <f>$AE$28/'Fixed data'!$C$7</f>
        <v>1.81625768739507E-2</v>
      </c>
      <c r="AH56" s="34">
        <f>$AE$28/'Fixed data'!$C$7</f>
        <v>1.81625768739507E-2</v>
      </c>
      <c r="AI56" s="34">
        <f>$AE$28/'Fixed data'!$C$7</f>
        <v>1.81625768739507E-2</v>
      </c>
      <c r="AJ56" s="34">
        <f>$AE$28/'Fixed data'!$C$7</f>
        <v>1.81625768739507E-2</v>
      </c>
      <c r="AK56" s="34">
        <f>$AE$28/'Fixed data'!$C$7</f>
        <v>1.81625768739507E-2</v>
      </c>
      <c r="AL56" s="34">
        <f>$AE$28/'Fixed data'!$C$7</f>
        <v>1.81625768739507E-2</v>
      </c>
      <c r="AM56" s="34">
        <f>$AE$28/'Fixed data'!$C$7</f>
        <v>1.81625768739507E-2</v>
      </c>
      <c r="AN56" s="34">
        <f>$AE$28/'Fixed data'!$C$7</f>
        <v>1.81625768739507E-2</v>
      </c>
      <c r="AO56" s="34">
        <f>$AE$28/'Fixed data'!$C$7</f>
        <v>1.81625768739507E-2</v>
      </c>
      <c r="AP56" s="34">
        <f>$AE$28/'Fixed data'!$C$7</f>
        <v>1.81625768739507E-2</v>
      </c>
      <c r="AQ56" s="34">
        <f>$AE$28/'Fixed data'!$C$7</f>
        <v>1.81625768739507E-2</v>
      </c>
      <c r="AR56" s="34">
        <f>$AE$28/'Fixed data'!$C$7</f>
        <v>1.81625768739507E-2</v>
      </c>
      <c r="AS56" s="34">
        <f>$AE$28/'Fixed data'!$C$7</f>
        <v>1.81625768739507E-2</v>
      </c>
      <c r="AT56" s="34">
        <f>$AE$28/'Fixed data'!$C$7</f>
        <v>1.81625768739507E-2</v>
      </c>
      <c r="AU56" s="34">
        <f>$AE$28/'Fixed data'!$C$7</f>
        <v>1.81625768739507E-2</v>
      </c>
      <c r="AV56" s="34">
        <f>$AE$28/'Fixed data'!$C$7</f>
        <v>1.81625768739507E-2</v>
      </c>
      <c r="AW56" s="34">
        <f>$AE$28/'Fixed data'!$C$7</f>
        <v>1.81625768739507E-2</v>
      </c>
      <c r="AX56" s="34">
        <f>$AE$28/'Fixed data'!$C$7</f>
        <v>1.81625768739507E-2</v>
      </c>
      <c r="AY56" s="34">
        <f>$AE$28/'Fixed data'!$C$7</f>
        <v>1.81625768739507E-2</v>
      </c>
      <c r="AZ56" s="34">
        <f>$AE$28/'Fixed data'!$C$7</f>
        <v>1.81625768739507E-2</v>
      </c>
      <c r="BA56" s="34">
        <f>$AE$28/'Fixed data'!$C$7</f>
        <v>1.81625768739507E-2</v>
      </c>
      <c r="BB56" s="34">
        <f>$AE$28/'Fixed data'!$C$7</f>
        <v>1.81625768739507E-2</v>
      </c>
      <c r="BC56" s="34">
        <f>$AE$28/'Fixed data'!$C$7</f>
        <v>1.81625768739507E-2</v>
      </c>
      <c r="BD56" s="34">
        <f>$AE$28/'Fixed data'!$C$7</f>
        <v>1.81625768739507E-2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1.8163418049441483E-2</v>
      </c>
      <c r="AH57" s="34">
        <f>$AF$28/'Fixed data'!$C$7</f>
        <v>1.8163418049441483E-2</v>
      </c>
      <c r="AI57" s="34">
        <f>$AF$28/'Fixed data'!$C$7</f>
        <v>1.8163418049441483E-2</v>
      </c>
      <c r="AJ57" s="34">
        <f>$AF$28/'Fixed data'!$C$7</f>
        <v>1.8163418049441483E-2</v>
      </c>
      <c r="AK57" s="34">
        <f>$AF$28/'Fixed data'!$C$7</f>
        <v>1.8163418049441483E-2</v>
      </c>
      <c r="AL57" s="34">
        <f>$AF$28/'Fixed data'!$C$7</f>
        <v>1.8163418049441483E-2</v>
      </c>
      <c r="AM57" s="34">
        <f>$AF$28/'Fixed data'!$C$7</f>
        <v>1.8163418049441483E-2</v>
      </c>
      <c r="AN57" s="34">
        <f>$AF$28/'Fixed data'!$C$7</f>
        <v>1.8163418049441483E-2</v>
      </c>
      <c r="AO57" s="34">
        <f>$AF$28/'Fixed data'!$C$7</f>
        <v>1.8163418049441483E-2</v>
      </c>
      <c r="AP57" s="34">
        <f>$AF$28/'Fixed data'!$C$7</f>
        <v>1.8163418049441483E-2</v>
      </c>
      <c r="AQ57" s="34">
        <f>$AF$28/'Fixed data'!$C$7</f>
        <v>1.8163418049441483E-2</v>
      </c>
      <c r="AR57" s="34">
        <f>$AF$28/'Fixed data'!$C$7</f>
        <v>1.8163418049441483E-2</v>
      </c>
      <c r="AS57" s="34">
        <f>$AF$28/'Fixed data'!$C$7</f>
        <v>1.8163418049441483E-2</v>
      </c>
      <c r="AT57" s="34">
        <f>$AF$28/'Fixed data'!$C$7</f>
        <v>1.8163418049441483E-2</v>
      </c>
      <c r="AU57" s="34">
        <f>$AF$28/'Fixed data'!$C$7</f>
        <v>1.8163418049441483E-2</v>
      </c>
      <c r="AV57" s="34">
        <f>$AF$28/'Fixed data'!$C$7</f>
        <v>1.8163418049441483E-2</v>
      </c>
      <c r="AW57" s="34">
        <f>$AF$28/'Fixed data'!$C$7</f>
        <v>1.8163418049441483E-2</v>
      </c>
      <c r="AX57" s="34">
        <f>$AF$28/'Fixed data'!$C$7</f>
        <v>1.8163418049441483E-2</v>
      </c>
      <c r="AY57" s="34">
        <f>$AF$28/'Fixed data'!$C$7</f>
        <v>1.8163418049441483E-2</v>
      </c>
      <c r="AZ57" s="34">
        <f>$AF$28/'Fixed data'!$C$7</f>
        <v>1.8163418049441483E-2</v>
      </c>
      <c r="BA57" s="34">
        <f>$AF$28/'Fixed data'!$C$7</f>
        <v>1.8163418049441483E-2</v>
      </c>
      <c r="BB57" s="34">
        <f>$AF$28/'Fixed data'!$C$7</f>
        <v>1.8163418049441483E-2</v>
      </c>
      <c r="BC57" s="34">
        <f>$AF$28/'Fixed data'!$C$7</f>
        <v>1.8163418049441483E-2</v>
      </c>
      <c r="BD57" s="34">
        <f>$AF$28/'Fixed data'!$C$7</f>
        <v>1.8163418049441483E-2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1.8163482761583517E-2</v>
      </c>
      <c r="AI58" s="34">
        <f>$AG$28/'Fixed data'!$C$7</f>
        <v>1.8163482761583517E-2</v>
      </c>
      <c r="AJ58" s="34">
        <f>$AG$28/'Fixed data'!$C$7</f>
        <v>1.8163482761583517E-2</v>
      </c>
      <c r="AK58" s="34">
        <f>$AG$28/'Fixed data'!$C$7</f>
        <v>1.8163482761583517E-2</v>
      </c>
      <c r="AL58" s="34">
        <f>$AG$28/'Fixed data'!$C$7</f>
        <v>1.8163482761583517E-2</v>
      </c>
      <c r="AM58" s="34">
        <f>$AG$28/'Fixed data'!$C$7</f>
        <v>1.8163482761583517E-2</v>
      </c>
      <c r="AN58" s="34">
        <f>$AG$28/'Fixed data'!$C$7</f>
        <v>1.8163482761583517E-2</v>
      </c>
      <c r="AO58" s="34">
        <f>$AG$28/'Fixed data'!$C$7</f>
        <v>1.8163482761583517E-2</v>
      </c>
      <c r="AP58" s="34">
        <f>$AG$28/'Fixed data'!$C$7</f>
        <v>1.8163482761583517E-2</v>
      </c>
      <c r="AQ58" s="34">
        <f>$AG$28/'Fixed data'!$C$7</f>
        <v>1.8163482761583517E-2</v>
      </c>
      <c r="AR58" s="34">
        <f>$AG$28/'Fixed data'!$C$7</f>
        <v>1.8163482761583517E-2</v>
      </c>
      <c r="AS58" s="34">
        <f>$AG$28/'Fixed data'!$C$7</f>
        <v>1.8163482761583517E-2</v>
      </c>
      <c r="AT58" s="34">
        <f>$AG$28/'Fixed data'!$C$7</f>
        <v>1.8163482761583517E-2</v>
      </c>
      <c r="AU58" s="34">
        <f>$AG$28/'Fixed data'!$C$7</f>
        <v>1.8163482761583517E-2</v>
      </c>
      <c r="AV58" s="34">
        <f>$AG$28/'Fixed data'!$C$7</f>
        <v>1.8163482761583517E-2</v>
      </c>
      <c r="AW58" s="34">
        <f>$AG$28/'Fixed data'!$C$7</f>
        <v>1.8163482761583517E-2</v>
      </c>
      <c r="AX58" s="34">
        <f>$AG$28/'Fixed data'!$C$7</f>
        <v>1.8163482761583517E-2</v>
      </c>
      <c r="AY58" s="34">
        <f>$AG$28/'Fixed data'!$C$7</f>
        <v>1.8163482761583517E-2</v>
      </c>
      <c r="AZ58" s="34">
        <f>$AG$28/'Fixed data'!$C$7</f>
        <v>1.8163482761583517E-2</v>
      </c>
      <c r="BA58" s="34">
        <f>$AG$28/'Fixed data'!$C$7</f>
        <v>1.8163482761583517E-2</v>
      </c>
      <c r="BB58" s="34">
        <f>$AG$28/'Fixed data'!$C$7</f>
        <v>1.8163482761583517E-2</v>
      </c>
      <c r="BC58" s="34">
        <f>$AG$28/'Fixed data'!$C$7</f>
        <v>1.8163482761583517E-2</v>
      </c>
      <c r="BD58" s="34">
        <f>$AG$28/'Fixed data'!$C$7</f>
        <v>1.8163482761583517E-2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1.8163549176025473E-2</v>
      </c>
      <c r="AJ59" s="34">
        <f>$AH$28/'Fixed data'!$C$7</f>
        <v>1.8163549176025473E-2</v>
      </c>
      <c r="AK59" s="34">
        <f>$AH$28/'Fixed data'!$C$7</f>
        <v>1.8163549176025473E-2</v>
      </c>
      <c r="AL59" s="34">
        <f>$AH$28/'Fixed data'!$C$7</f>
        <v>1.8163549176025473E-2</v>
      </c>
      <c r="AM59" s="34">
        <f>$AH$28/'Fixed data'!$C$7</f>
        <v>1.8163549176025473E-2</v>
      </c>
      <c r="AN59" s="34">
        <f>$AH$28/'Fixed data'!$C$7</f>
        <v>1.8163549176025473E-2</v>
      </c>
      <c r="AO59" s="34">
        <f>$AH$28/'Fixed data'!$C$7</f>
        <v>1.8163549176025473E-2</v>
      </c>
      <c r="AP59" s="34">
        <f>$AH$28/'Fixed data'!$C$7</f>
        <v>1.8163549176025473E-2</v>
      </c>
      <c r="AQ59" s="34">
        <f>$AH$28/'Fixed data'!$C$7</f>
        <v>1.8163549176025473E-2</v>
      </c>
      <c r="AR59" s="34">
        <f>$AH$28/'Fixed data'!$C$7</f>
        <v>1.8163549176025473E-2</v>
      </c>
      <c r="AS59" s="34">
        <f>$AH$28/'Fixed data'!$C$7</f>
        <v>1.8163549176025473E-2</v>
      </c>
      <c r="AT59" s="34">
        <f>$AH$28/'Fixed data'!$C$7</f>
        <v>1.8163549176025473E-2</v>
      </c>
      <c r="AU59" s="34">
        <f>$AH$28/'Fixed data'!$C$7</f>
        <v>1.8163549176025473E-2</v>
      </c>
      <c r="AV59" s="34">
        <f>$AH$28/'Fixed data'!$C$7</f>
        <v>1.8163549176025473E-2</v>
      </c>
      <c r="AW59" s="34">
        <f>$AH$28/'Fixed data'!$C$7</f>
        <v>1.8163549176025473E-2</v>
      </c>
      <c r="AX59" s="34">
        <f>$AH$28/'Fixed data'!$C$7</f>
        <v>1.8163549176025473E-2</v>
      </c>
      <c r="AY59" s="34">
        <f>$AH$28/'Fixed data'!$C$7</f>
        <v>1.8163549176025473E-2</v>
      </c>
      <c r="AZ59" s="34">
        <f>$AH$28/'Fixed data'!$C$7</f>
        <v>1.8163549176025473E-2</v>
      </c>
      <c r="BA59" s="34">
        <f>$AH$28/'Fixed data'!$C$7</f>
        <v>1.8163549176025473E-2</v>
      </c>
      <c r="BB59" s="34">
        <f>$AH$28/'Fixed data'!$C$7</f>
        <v>1.8163549176025473E-2</v>
      </c>
      <c r="BC59" s="34">
        <f>$AH$28/'Fixed data'!$C$7</f>
        <v>1.8163549176025473E-2</v>
      </c>
      <c r="BD59" s="34">
        <f>$AH$28/'Fixed data'!$C$7</f>
        <v>1.8163549176025473E-2</v>
      </c>
    </row>
    <row r="60" spans="1:56" ht="16.5" collapsed="1" x14ac:dyDescent="0.35">
      <c r="A60" s="115"/>
      <c r="B60" s="9" t="s">
        <v>7</v>
      </c>
      <c r="C60" s="9" t="s">
        <v>61</v>
      </c>
      <c r="D60" s="9" t="s">
        <v>40</v>
      </c>
      <c r="E60" s="34">
        <f>SUM(E30:E59)</f>
        <v>0</v>
      </c>
      <c r="F60" s="34">
        <f t="shared" ref="F60:BD60" si="6">SUM(F30:F59)</f>
        <v>-9.8618666666666674E-2</v>
      </c>
      <c r="G60" s="34">
        <f t="shared" si="6"/>
        <v>-0.19717171744757089</v>
      </c>
      <c r="H60" s="34">
        <f t="shared" si="6"/>
        <v>-0.29531971882436964</v>
      </c>
      <c r="I60" s="34">
        <f t="shared" si="6"/>
        <v>-0.39270936332084977</v>
      </c>
      <c r="J60" s="34">
        <f t="shared" si="6"/>
        <v>-0.48906443406721239</v>
      </c>
      <c r="K60" s="34">
        <f t="shared" si="6"/>
        <v>-0.58403609583368232</v>
      </c>
      <c r="L60" s="34">
        <f t="shared" si="6"/>
        <v>-0.67723553987560581</v>
      </c>
      <c r="M60" s="34">
        <f t="shared" si="6"/>
        <v>-0.76830410501431812</v>
      </c>
      <c r="N60" s="34">
        <f t="shared" si="6"/>
        <v>-0.7609749326292683</v>
      </c>
      <c r="O60" s="34">
        <f t="shared" si="6"/>
        <v>-0.75301735535697345</v>
      </c>
      <c r="P60" s="34">
        <f t="shared" si="6"/>
        <v>-0.74440284317263195</v>
      </c>
      <c r="Q60" s="34">
        <f t="shared" si="6"/>
        <v>-0.73510222328328878</v>
      </c>
      <c r="R60" s="34">
        <f t="shared" si="6"/>
        <v>-0.72508572764398804</v>
      </c>
      <c r="S60" s="34">
        <f t="shared" si="6"/>
        <v>-0.71432301599630399</v>
      </c>
      <c r="T60" s="34">
        <f t="shared" si="6"/>
        <v>-0.70278324853323915</v>
      </c>
      <c r="U60" s="34">
        <f t="shared" si="6"/>
        <v>-0.69043535939775125</v>
      </c>
      <c r="V60" s="34">
        <f t="shared" si="6"/>
        <v>-0.67725282288905775</v>
      </c>
      <c r="W60" s="34">
        <f t="shared" si="6"/>
        <v>-0.66321212383479555</v>
      </c>
      <c r="X60" s="34">
        <f t="shared" si="6"/>
        <v>-0.6483097429862984</v>
      </c>
      <c r="Y60" s="34">
        <f t="shared" si="6"/>
        <v>-0.63257674366449912</v>
      </c>
      <c r="Z60" s="34">
        <f t="shared" si="6"/>
        <v>-0.61611980992036874</v>
      </c>
      <c r="AA60" s="34">
        <f t="shared" si="6"/>
        <v>-0.59907632602920857</v>
      </c>
      <c r="AB60" s="34">
        <f t="shared" si="6"/>
        <v>-0.58153676853334035</v>
      </c>
      <c r="AC60" s="34">
        <f t="shared" si="6"/>
        <v>-0.56366626927613139</v>
      </c>
      <c r="AD60" s="34">
        <f t="shared" si="6"/>
        <v>-0.54562733851939726</v>
      </c>
      <c r="AE60" s="34">
        <f t="shared" si="6"/>
        <v>-0.52749859831212687</v>
      </c>
      <c r="AF60" s="34">
        <f t="shared" si="6"/>
        <v>-0.50933602143817613</v>
      </c>
      <c r="AG60" s="34">
        <f t="shared" si="6"/>
        <v>-0.49117260338873464</v>
      </c>
      <c r="AH60" s="34">
        <f t="shared" si="6"/>
        <v>-0.47300912062715111</v>
      </c>
      <c r="AI60" s="34">
        <f t="shared" si="6"/>
        <v>-0.45484557145112564</v>
      </c>
      <c r="AJ60" s="34">
        <f t="shared" si="6"/>
        <v>-0.45484557145112564</v>
      </c>
      <c r="AK60" s="34">
        <f t="shared" si="6"/>
        <v>-0.45484557145112564</v>
      </c>
      <c r="AL60" s="34">
        <f t="shared" si="6"/>
        <v>-0.45484557145112564</v>
      </c>
      <c r="AM60" s="34">
        <f t="shared" si="6"/>
        <v>-0.45484557145112564</v>
      </c>
      <c r="AN60" s="34">
        <f t="shared" si="6"/>
        <v>-0.45484557145112564</v>
      </c>
      <c r="AO60" s="34">
        <f t="shared" si="6"/>
        <v>-0.45484557145112564</v>
      </c>
      <c r="AP60" s="34">
        <f t="shared" si="6"/>
        <v>-0.45484557145112564</v>
      </c>
      <c r="AQ60" s="34">
        <f t="shared" si="6"/>
        <v>-0.45484557145112564</v>
      </c>
      <c r="AR60" s="34">
        <f t="shared" si="6"/>
        <v>-0.45484557145112564</v>
      </c>
      <c r="AS60" s="34">
        <f t="shared" si="6"/>
        <v>-0.45484557145112564</v>
      </c>
      <c r="AT60" s="34">
        <f t="shared" si="6"/>
        <v>-0.45484557145112564</v>
      </c>
      <c r="AU60" s="34">
        <f t="shared" si="6"/>
        <v>-0.45484557145112564</v>
      </c>
      <c r="AV60" s="34">
        <f t="shared" si="6"/>
        <v>-0.45484557145112564</v>
      </c>
      <c r="AW60" s="34">
        <f t="shared" si="6"/>
        <v>-0.45484557145112564</v>
      </c>
      <c r="AX60" s="34">
        <f t="shared" si="6"/>
        <v>-0.45484557145112564</v>
      </c>
      <c r="AY60" s="34">
        <f t="shared" si="6"/>
        <v>-0.35622690478445868</v>
      </c>
      <c r="AZ60" s="34">
        <f t="shared" si="6"/>
        <v>-0.25767385400355464</v>
      </c>
      <c r="BA60" s="34">
        <f t="shared" si="6"/>
        <v>-0.15952585262675581</v>
      </c>
      <c r="BB60" s="34">
        <f t="shared" si="6"/>
        <v>-6.2136208130275761E-2</v>
      </c>
      <c r="BC60" s="34">
        <f t="shared" si="6"/>
        <v>3.4218862616086865E-2</v>
      </c>
      <c r="BD60" s="34">
        <f t="shared" si="6"/>
        <v>0.12919052438255674</v>
      </c>
    </row>
    <row r="61" spans="1:56" ht="17.25" hidden="1" customHeight="1" outlineLevel="1" x14ac:dyDescent="0.35">
      <c r="A61" s="115"/>
      <c r="B61" s="9" t="s">
        <v>35</v>
      </c>
      <c r="C61" s="9" t="s">
        <v>62</v>
      </c>
      <c r="D61" s="9" t="s">
        <v>40</v>
      </c>
      <c r="E61" s="34">
        <v>0</v>
      </c>
      <c r="F61" s="34">
        <f>E62</f>
        <v>-4.4378400000000005</v>
      </c>
      <c r="G61" s="34">
        <f t="shared" ref="G61:BD61" si="7">F62</f>
        <v>-8.774108618474024</v>
      </c>
      <c r="H61" s="34">
        <f t="shared" si="7"/>
        <v>-12.993596962982396</v>
      </c>
      <c r="I61" s="34">
        <f t="shared" si="7"/>
        <v>-17.080811246499632</v>
      </c>
      <c r="J61" s="34">
        <f t="shared" si="7"/>
        <v>-21.024080066765102</v>
      </c>
      <c r="K61" s="34">
        <f t="shared" si="7"/>
        <v>-24.808740412189035</v>
      </c>
      <c r="L61" s="34">
        <f t="shared" si="7"/>
        <v>-28.418679298241905</v>
      </c>
      <c r="M61" s="34">
        <f t="shared" si="7"/>
        <v>-31.839529189608353</v>
      </c>
      <c r="N61" s="34">
        <f t="shared" si="7"/>
        <v>-30.74141232726679</v>
      </c>
      <c r="O61" s="34">
        <f t="shared" si="7"/>
        <v>-29.62234641738425</v>
      </c>
      <c r="P61" s="34">
        <f t="shared" si="7"/>
        <v>-28.48167601373191</v>
      </c>
      <c r="Q61" s="34">
        <f t="shared" si="7"/>
        <v>-27.318745275538834</v>
      </c>
      <c r="R61" s="34">
        <f t="shared" si="7"/>
        <v>-26.132900748487014</v>
      </c>
      <c r="S61" s="34">
        <f t="shared" si="7"/>
        <v>-24.923492996697245</v>
      </c>
      <c r="T61" s="34">
        <f t="shared" si="7"/>
        <v>-23.689880444863022</v>
      </c>
      <c r="U61" s="34">
        <f t="shared" si="7"/>
        <v>-22.431442185232829</v>
      </c>
      <c r="V61" s="34">
        <f t="shared" si="7"/>
        <v>-21.147792682943873</v>
      </c>
      <c r="W61" s="34">
        <f t="shared" si="7"/>
        <v>-19.838708402613015</v>
      </c>
      <c r="X61" s="34">
        <f t="shared" si="7"/>
        <v>-18.504889140595846</v>
      </c>
      <c r="Y61" s="34">
        <f t="shared" si="7"/>
        <v>-17.148594428128582</v>
      </c>
      <c r="Z61" s="34">
        <f t="shared" si="7"/>
        <v>-15.775455665978217</v>
      </c>
      <c r="AA61" s="34">
        <f t="shared" si="7"/>
        <v>-14.392379080955644</v>
      </c>
      <c r="AB61" s="34">
        <f t="shared" si="7"/>
        <v>-13.004022667612363</v>
      </c>
      <c r="AC61" s="34">
        <f t="shared" si="7"/>
        <v>-11.618313432504618</v>
      </c>
      <c r="AD61" s="34">
        <f t="shared" si="7"/>
        <v>-10.24289527917545</v>
      </c>
      <c r="AE61" s="34">
        <f t="shared" si="7"/>
        <v>-8.8814746313288833</v>
      </c>
      <c r="AF61" s="34">
        <f t="shared" si="7"/>
        <v>-7.5366600736889744</v>
      </c>
      <c r="AG61" s="34">
        <f t="shared" si="7"/>
        <v>-6.2099702400259318</v>
      </c>
      <c r="AH61" s="34">
        <f t="shared" si="7"/>
        <v>-4.9014409123659384</v>
      </c>
      <c r="AI61" s="34">
        <f t="shared" si="7"/>
        <v>-3.6110720788176409</v>
      </c>
      <c r="AJ61" s="34">
        <f t="shared" si="7"/>
        <v>-2.338864004733157</v>
      </c>
      <c r="AK61" s="34">
        <f t="shared" si="7"/>
        <v>-1.0666559306486734</v>
      </c>
      <c r="AL61" s="34">
        <f t="shared" si="7"/>
        <v>0.2055521434358103</v>
      </c>
      <c r="AM61" s="34">
        <f t="shared" si="7"/>
        <v>1.477760217520294</v>
      </c>
      <c r="AN61" s="34">
        <f t="shared" si="7"/>
        <v>2.7499682916047776</v>
      </c>
      <c r="AO61" s="34">
        <f t="shared" si="7"/>
        <v>4.0221763656892611</v>
      </c>
      <c r="AP61" s="34">
        <f t="shared" si="7"/>
        <v>5.2943844397737445</v>
      </c>
      <c r="AQ61" s="34">
        <f t="shared" si="7"/>
        <v>6.566592513858228</v>
      </c>
      <c r="AR61" s="34">
        <f t="shared" si="7"/>
        <v>7.8388005879427114</v>
      </c>
      <c r="AS61" s="34">
        <f t="shared" si="7"/>
        <v>9.1110086620271957</v>
      </c>
      <c r="AT61" s="34">
        <f t="shared" si="7"/>
        <v>10.383216736111679</v>
      </c>
      <c r="AU61" s="34">
        <f t="shared" si="7"/>
        <v>11.655424810196163</v>
      </c>
      <c r="AV61" s="34">
        <f t="shared" si="7"/>
        <v>12.927632884280646</v>
      </c>
      <c r="AW61" s="34">
        <f t="shared" si="7"/>
        <v>14.199840958365129</v>
      </c>
      <c r="AX61" s="34">
        <f t="shared" si="7"/>
        <v>15.472049032449613</v>
      </c>
      <c r="AY61" s="34">
        <f t="shared" si="7"/>
        <v>15.926894603900738</v>
      </c>
      <c r="AZ61" s="34">
        <f t="shared" si="7"/>
        <v>16.283121508685198</v>
      </c>
      <c r="BA61" s="34">
        <f t="shared" si="7"/>
        <v>16.540795362688755</v>
      </c>
      <c r="BB61" s="34">
        <f t="shared" si="7"/>
        <v>16.700321215315512</v>
      </c>
      <c r="BC61" s="34">
        <f t="shared" si="7"/>
        <v>16.762457423445788</v>
      </c>
      <c r="BD61" s="34">
        <f t="shared" si="7"/>
        <v>16.728238560829702</v>
      </c>
    </row>
    <row r="62" spans="1:56" ht="16.5" hidden="1" customHeight="1" outlineLevel="1" x14ac:dyDescent="0.3">
      <c r="A62" s="115"/>
      <c r="B62" s="9" t="s">
        <v>34</v>
      </c>
      <c r="C62" s="9" t="s">
        <v>68</v>
      </c>
      <c r="D62" s="9" t="s">
        <v>40</v>
      </c>
      <c r="E62" s="34">
        <f t="shared" ref="E62:BD62" si="8">E28-E60+E61</f>
        <v>-4.4378400000000005</v>
      </c>
      <c r="F62" s="34">
        <f t="shared" si="8"/>
        <v>-8.774108618474024</v>
      </c>
      <c r="G62" s="34">
        <f t="shared" si="8"/>
        <v>-12.993596962982396</v>
      </c>
      <c r="H62" s="34">
        <f t="shared" si="8"/>
        <v>-17.080811246499632</v>
      </c>
      <c r="I62" s="34">
        <f t="shared" si="8"/>
        <v>-21.024080066765102</v>
      </c>
      <c r="J62" s="34">
        <f t="shared" si="8"/>
        <v>-24.808740412189035</v>
      </c>
      <c r="K62" s="34">
        <f t="shared" si="8"/>
        <v>-28.418679298241905</v>
      </c>
      <c r="L62" s="34">
        <f t="shared" si="8"/>
        <v>-31.839529189608353</v>
      </c>
      <c r="M62" s="34">
        <f t="shared" si="8"/>
        <v>-30.74141232726679</v>
      </c>
      <c r="N62" s="34">
        <f t="shared" si="8"/>
        <v>-29.62234641738425</v>
      </c>
      <c r="O62" s="34">
        <f t="shared" si="8"/>
        <v>-28.48167601373191</v>
      </c>
      <c r="P62" s="34">
        <f t="shared" si="8"/>
        <v>-27.318745275538834</v>
      </c>
      <c r="Q62" s="34">
        <f t="shared" si="8"/>
        <v>-26.132900748487014</v>
      </c>
      <c r="R62" s="34">
        <f t="shared" si="8"/>
        <v>-24.923492996697245</v>
      </c>
      <c r="S62" s="34">
        <f t="shared" si="8"/>
        <v>-23.689880444863022</v>
      </c>
      <c r="T62" s="34">
        <f t="shared" si="8"/>
        <v>-22.431442185232829</v>
      </c>
      <c r="U62" s="34">
        <f t="shared" si="8"/>
        <v>-21.147792682943873</v>
      </c>
      <c r="V62" s="34">
        <f t="shared" si="8"/>
        <v>-19.838708402613015</v>
      </c>
      <c r="W62" s="34">
        <f t="shared" si="8"/>
        <v>-18.504889140595846</v>
      </c>
      <c r="X62" s="34">
        <f t="shared" si="8"/>
        <v>-17.148594428128582</v>
      </c>
      <c r="Y62" s="34">
        <f t="shared" si="8"/>
        <v>-15.775455665978217</v>
      </c>
      <c r="Z62" s="34">
        <f t="shared" si="8"/>
        <v>-14.392379080955644</v>
      </c>
      <c r="AA62" s="34">
        <f t="shared" si="8"/>
        <v>-13.004022667612363</v>
      </c>
      <c r="AB62" s="34">
        <f t="shared" si="8"/>
        <v>-11.618313432504618</v>
      </c>
      <c r="AC62" s="34">
        <f t="shared" si="8"/>
        <v>-10.24289527917545</v>
      </c>
      <c r="AD62" s="34">
        <f t="shared" si="8"/>
        <v>-8.8814746313288833</v>
      </c>
      <c r="AE62" s="34">
        <f t="shared" si="8"/>
        <v>-7.5366600736889744</v>
      </c>
      <c r="AF62" s="34">
        <f t="shared" si="8"/>
        <v>-6.2099702400259318</v>
      </c>
      <c r="AG62" s="34">
        <f t="shared" si="8"/>
        <v>-4.9014409123659384</v>
      </c>
      <c r="AH62" s="34">
        <f t="shared" si="8"/>
        <v>-3.6110720788176409</v>
      </c>
      <c r="AI62" s="34">
        <f t="shared" si="8"/>
        <v>-2.338864004733157</v>
      </c>
      <c r="AJ62" s="34">
        <f t="shared" si="8"/>
        <v>-1.0666559306486734</v>
      </c>
      <c r="AK62" s="34">
        <f t="shared" si="8"/>
        <v>0.2055521434358103</v>
      </c>
      <c r="AL62" s="34">
        <f t="shared" si="8"/>
        <v>1.477760217520294</v>
      </c>
      <c r="AM62" s="34">
        <f t="shared" si="8"/>
        <v>2.7499682916047776</v>
      </c>
      <c r="AN62" s="34">
        <f t="shared" si="8"/>
        <v>4.0221763656892611</v>
      </c>
      <c r="AO62" s="34">
        <f t="shared" si="8"/>
        <v>5.2943844397737445</v>
      </c>
      <c r="AP62" s="34">
        <f t="shared" si="8"/>
        <v>6.566592513858228</v>
      </c>
      <c r="AQ62" s="34">
        <f t="shared" si="8"/>
        <v>7.8388005879427114</v>
      </c>
      <c r="AR62" s="34">
        <f t="shared" si="8"/>
        <v>9.1110086620271957</v>
      </c>
      <c r="AS62" s="34">
        <f t="shared" si="8"/>
        <v>10.383216736111679</v>
      </c>
      <c r="AT62" s="34">
        <f t="shared" si="8"/>
        <v>11.655424810196163</v>
      </c>
      <c r="AU62" s="34">
        <f t="shared" si="8"/>
        <v>12.927632884280646</v>
      </c>
      <c r="AV62" s="34">
        <f t="shared" si="8"/>
        <v>14.199840958365129</v>
      </c>
      <c r="AW62" s="34">
        <f t="shared" si="8"/>
        <v>15.472049032449613</v>
      </c>
      <c r="AX62" s="34">
        <f t="shared" si="8"/>
        <v>15.926894603900738</v>
      </c>
      <c r="AY62" s="34">
        <f t="shared" si="8"/>
        <v>16.283121508685198</v>
      </c>
      <c r="AZ62" s="34">
        <f t="shared" si="8"/>
        <v>16.540795362688755</v>
      </c>
      <c r="BA62" s="34">
        <f t="shared" si="8"/>
        <v>16.700321215315512</v>
      </c>
      <c r="BB62" s="34">
        <f t="shared" si="8"/>
        <v>16.762457423445788</v>
      </c>
      <c r="BC62" s="34">
        <f t="shared" si="8"/>
        <v>16.728238560829702</v>
      </c>
      <c r="BD62" s="34">
        <f t="shared" si="8"/>
        <v>16.599048036447144</v>
      </c>
    </row>
    <row r="63" spans="1:56" ht="16.5" collapsed="1" x14ac:dyDescent="0.3">
      <c r="A63" s="115"/>
      <c r="B63" s="9" t="s">
        <v>8</v>
      </c>
      <c r="C63" s="11" t="s">
        <v>67</v>
      </c>
      <c r="D63" s="9" t="s">
        <v>40</v>
      </c>
      <c r="E63" s="34">
        <f>AVERAGE(E61:E62)*'Fixed data'!$C$3</f>
        <v>-0.10717383600000002</v>
      </c>
      <c r="F63" s="34">
        <f>AVERAGE(F61:F62)*'Fixed data'!$C$3</f>
        <v>-0.31906855913614773</v>
      </c>
      <c r="G63" s="34">
        <f>AVERAGE(G61:G62)*'Fixed data'!$C$3</f>
        <v>-0.52569008979217258</v>
      </c>
      <c r="H63" s="34">
        <f>AVERAGE(H61:H62)*'Fixed data'!$C$3</f>
        <v>-0.7262969582589911</v>
      </c>
      <c r="I63" s="34">
        <f>AVERAGE(I61:I62)*'Fixed data'!$C$3</f>
        <v>-0.92023312521534328</v>
      </c>
      <c r="J63" s="34">
        <f>AVERAGE(J61:J62)*'Fixed data'!$C$3</f>
        <v>-1.1068626145667424</v>
      </c>
      <c r="K63" s="34">
        <f>AVERAGE(K61:K62)*'Fixed data'!$C$3</f>
        <v>-1.2854421860069072</v>
      </c>
      <c r="L63" s="34">
        <f>AVERAGE(L61:L62)*'Fixed data'!$C$3</f>
        <v>-1.4552357349815837</v>
      </c>
      <c r="M63" s="34">
        <f>AVERAGE(M61:M62)*'Fixed data'!$C$3</f>
        <v>-1.5113297376325348</v>
      </c>
      <c r="N63" s="34">
        <f>AVERAGE(N61:N62)*'Fixed data'!$C$3</f>
        <v>-1.4577847736833227</v>
      </c>
      <c r="O63" s="34">
        <f>AVERAGE(O61:O62)*'Fixed data'!$C$3</f>
        <v>-1.4032121417114554</v>
      </c>
      <c r="P63" s="34">
        <f>AVERAGE(P61:P62)*'Fixed data'!$C$3</f>
        <v>-1.3475801741358886</v>
      </c>
      <c r="Q63" s="34">
        <f>AVERAGE(Q61:Q62)*'Fixed data'!$C$3</f>
        <v>-1.2908572514802243</v>
      </c>
      <c r="R63" s="34">
        <f>AVERAGE(R61:R62)*'Fixed data'!$C$3</f>
        <v>-1.2330119089461999</v>
      </c>
      <c r="S63" s="34">
        <f>AVERAGE(S61:S62)*'Fixed data'!$C$3</f>
        <v>-1.1740129686136807</v>
      </c>
      <c r="T63" s="34">
        <f>AVERAGE(T61:T62)*'Fixed data'!$C$3</f>
        <v>-1.1138299415168147</v>
      </c>
      <c r="U63" s="34">
        <f>AVERAGE(U61:U62)*'Fixed data'!$C$3</f>
        <v>-1.0524385220664674</v>
      </c>
      <c r="V63" s="34">
        <f>AVERAGE(V61:V62)*'Fixed data'!$C$3</f>
        <v>-0.98982400121619896</v>
      </c>
      <c r="W63" s="34">
        <f>AVERAGE(W61:W62)*'Fixed data'!$C$3</f>
        <v>-0.92599788066849398</v>
      </c>
      <c r="X63" s="34">
        <f>AVERAGE(X61:X62)*'Fixed data'!$C$3</f>
        <v>-0.86103162818469492</v>
      </c>
      <c r="Y63" s="34">
        <f>AVERAGE(Y61:Y62)*'Fixed data'!$C$3</f>
        <v>-0.79511580977267937</v>
      </c>
      <c r="Z63" s="34">
        <f>AVERAGE(Z61:Z62)*'Fixed data'!$C$3</f>
        <v>-0.72855320913845278</v>
      </c>
      <c r="AA63" s="34">
        <f>AVERAGE(AA61:AA62)*'Fixed data'!$C$3</f>
        <v>-0.66162310222791743</v>
      </c>
      <c r="AB63" s="34">
        <f>AVERAGE(AB61:AB62)*'Fixed data'!$C$3</f>
        <v>-0.59462941681782511</v>
      </c>
      <c r="AC63" s="34">
        <f>AVERAGE(AC61:AC62)*'Fixed data'!$C$3</f>
        <v>-0.52794819038707363</v>
      </c>
      <c r="AD63" s="34">
        <f>AVERAGE(AD61:AD62)*'Fixed data'!$C$3</f>
        <v>-0.46185353333867973</v>
      </c>
      <c r="AE63" s="34">
        <f>AVERAGE(AE61:AE62)*'Fixed data'!$C$3</f>
        <v>-0.39649795312618125</v>
      </c>
      <c r="AF63" s="34">
        <f>AVERAGE(AF61:AF62)*'Fixed data'!$C$3</f>
        <v>-0.331981122076215</v>
      </c>
      <c r="AG63" s="34">
        <f>AVERAGE(AG61:AG62)*'Fixed data'!$C$3</f>
        <v>-0.26834057933026367</v>
      </c>
      <c r="AH63" s="34">
        <f>AVERAGE(AH61:AH62)*'Fixed data'!$C$3</f>
        <v>-0.20557718873708344</v>
      </c>
      <c r="AI63" s="34">
        <f>AVERAGE(AI61:AI62)*'Fixed data'!$C$3</f>
        <v>-0.14369095641775176</v>
      </c>
      <c r="AJ63" s="34">
        <f>AVERAGE(AJ61:AJ62)*'Fixed data'!$C$3</f>
        <v>-8.2243306439471212E-2</v>
      </c>
      <c r="AK63" s="34">
        <f>AVERAGE(AK61:AK62)*'Fixed data'!$C$3</f>
        <v>-2.0795656461190644E-2</v>
      </c>
      <c r="AL63" s="34">
        <f>AVERAGE(AL61:AL62)*'Fixed data'!$C$3</f>
        <v>4.0651993517089917E-2</v>
      </c>
      <c r="AM63" s="34">
        <f>AVERAGE(AM61:AM62)*'Fixed data'!$C$3</f>
        <v>0.10209964349537048</v>
      </c>
      <c r="AN63" s="34">
        <f>AVERAGE(AN61:AN62)*'Fixed data'!$C$3</f>
        <v>0.16354729347365105</v>
      </c>
      <c r="AO63" s="34">
        <f>AVERAGE(AO61:AO62)*'Fixed data'!$C$3</f>
        <v>0.22499494345193161</v>
      </c>
      <c r="AP63" s="34">
        <f>AVERAGE(AP61:AP62)*'Fixed data'!$C$3</f>
        <v>0.28644259343021217</v>
      </c>
      <c r="AQ63" s="34">
        <f>AVERAGE(AQ61:AQ62)*'Fixed data'!$C$3</f>
        <v>0.34789024340849273</v>
      </c>
      <c r="AR63" s="34">
        <f>AVERAGE(AR61:AR62)*'Fixed data'!$C$3</f>
        <v>0.40933789338677323</v>
      </c>
      <c r="AS63" s="34">
        <f>AVERAGE(AS61:AS62)*'Fixed data'!$C$3</f>
        <v>0.47078554336505379</v>
      </c>
      <c r="AT63" s="34">
        <f>AVERAGE(AT61:AT62)*'Fixed data'!$C$3</f>
        <v>0.53223319334333441</v>
      </c>
      <c r="AU63" s="34">
        <f>AVERAGE(AU61:AU62)*'Fixed data'!$C$3</f>
        <v>0.59368084332161497</v>
      </c>
      <c r="AV63" s="34">
        <f>AVERAGE(AV61:AV62)*'Fixed data'!$C$3</f>
        <v>0.65512849329989553</v>
      </c>
      <c r="AW63" s="34">
        <f>AVERAGE(AW61:AW62)*'Fixed data'!$C$3</f>
        <v>0.71657614327817598</v>
      </c>
      <c r="AX63" s="34">
        <f>AVERAGE(AX61:AX62)*'Fixed data'!$C$3</f>
        <v>0.75828448881786104</v>
      </c>
      <c r="AY63" s="34">
        <f>AVERAGE(AY61:AY62)*'Fixed data'!$C$3</f>
        <v>0.77787188911895033</v>
      </c>
      <c r="AZ63" s="34">
        <f>AVERAGE(AZ61:AZ62)*'Fixed data'!$C$3</f>
        <v>0.79269759244368099</v>
      </c>
      <c r="BA63" s="34">
        <f>AVERAGE(BA61:BA62)*'Fixed data'!$C$3</f>
        <v>0.80277296535880305</v>
      </c>
      <c r="BB63" s="34">
        <f>AVERAGE(BB61:BB62)*'Fixed data'!$C$3</f>
        <v>0.80812610412608543</v>
      </c>
      <c r="BC63" s="34">
        <f>AVERAGE(BC61:BC62)*'Fixed data'!$C$3</f>
        <v>0.80880030802025316</v>
      </c>
      <c r="BD63" s="34">
        <f>AVERAGE(BD61:BD62)*'Fixed data'!$C$3</f>
        <v>0.80485397132423586</v>
      </c>
    </row>
    <row r="64" spans="1:56" ht="15.75" thickBot="1" x14ac:dyDescent="0.35">
      <c r="A64" s="114"/>
      <c r="B64" s="12" t="s">
        <v>94</v>
      </c>
      <c r="C64" s="12" t="s">
        <v>45</v>
      </c>
      <c r="D64" s="12" t="s">
        <v>40</v>
      </c>
      <c r="E64" s="53">
        <f t="shared" ref="E64:BD64" si="9">E29+E60+E63</f>
        <v>-1.2166338360000004</v>
      </c>
      <c r="F64" s="53">
        <f t="shared" si="9"/>
        <v>-1.5264090470879867</v>
      </c>
      <c r="G64" s="53">
        <f t="shared" si="9"/>
        <v>-1.8270268227287287</v>
      </c>
      <c r="H64" s="53">
        <f t="shared" si="9"/>
        <v>-2.1172501776687618</v>
      </c>
      <c r="I64" s="53">
        <f t="shared" si="9"/>
        <v>-2.3969370344327725</v>
      </c>
      <c r="J64" s="53">
        <f t="shared" si="9"/>
        <v>-2.6643582435067406</v>
      </c>
      <c r="K64" s="53">
        <f t="shared" si="9"/>
        <v>-2.9179720273122274</v>
      </c>
      <c r="L64" s="53">
        <f t="shared" si="9"/>
        <v>-3.1569926326677029</v>
      </c>
      <c r="M64" s="53">
        <f t="shared" si="9"/>
        <v>-2.197180653315042</v>
      </c>
      <c r="N64" s="53">
        <f t="shared" si="9"/>
        <v>-2.1292369619992733</v>
      </c>
      <c r="O64" s="53">
        <f t="shared" si="9"/>
        <v>-2.0593162349945873</v>
      </c>
      <c r="P64" s="53">
        <f t="shared" si="9"/>
        <v>-1.9873510435534096</v>
      </c>
      <c r="Q64" s="53">
        <f t="shared" si="9"/>
        <v>-1.9132738988213802</v>
      </c>
      <c r="R64" s="53">
        <f t="shared" si="9"/>
        <v>-1.8370171305537426</v>
      </c>
      <c r="S64" s="53">
        <f t="shared" si="9"/>
        <v>-1.7585136006505051</v>
      </c>
      <c r="T64" s="53">
        <f t="shared" si="9"/>
        <v>-1.6776994372758152</v>
      </c>
      <c r="U64" s="53">
        <f t="shared" si="9"/>
        <v>-1.5945703457414173</v>
      </c>
      <c r="V64" s="53">
        <f t="shared" si="9"/>
        <v>-1.5091189597448071</v>
      </c>
      <c r="W64" s="53">
        <f t="shared" si="9"/>
        <v>-1.4215582199576966</v>
      </c>
      <c r="X64" s="53">
        <f t="shared" si="9"/>
        <v>-1.332345128800752</v>
      </c>
      <c r="Y64" s="53">
        <f t="shared" si="9"/>
        <v>-1.2425520488157118</v>
      </c>
      <c r="Z64" s="53">
        <f t="shared" si="9"/>
        <v>-1.1529338252832702</v>
      </c>
      <c r="AA64" s="53">
        <f t="shared" si="9"/>
        <v>-1.063379406428608</v>
      </c>
      <c r="AB64" s="53">
        <f t="shared" si="9"/>
        <v>-0.97512306870756416</v>
      </c>
      <c r="AC64" s="53">
        <f t="shared" si="9"/>
        <v>-0.88867648864994586</v>
      </c>
      <c r="AD64" s="53">
        <f t="shared" si="9"/>
        <v>-0.80353254452628464</v>
      </c>
      <c r="AE64" s="53">
        <f t="shared" si="9"/>
        <v>-0.7196675616063628</v>
      </c>
      <c r="AF64" s="53">
        <f t="shared" si="9"/>
        <v>-0.63697869045817446</v>
      </c>
      <c r="AG64" s="53">
        <f t="shared" si="9"/>
        <v>-0.55517400165118369</v>
      </c>
      <c r="AH64" s="53">
        <f t="shared" si="9"/>
        <v>-0.47424638113394812</v>
      </c>
      <c r="AI64" s="53">
        <f t="shared" si="9"/>
        <v>-0.39419590221053796</v>
      </c>
      <c r="AJ64" s="53">
        <f t="shared" si="9"/>
        <v>-0.3327482522322574</v>
      </c>
      <c r="AK64" s="53">
        <f t="shared" si="9"/>
        <v>-0.27130060225397684</v>
      </c>
      <c r="AL64" s="53">
        <f t="shared" si="9"/>
        <v>-0.20985295227569628</v>
      </c>
      <c r="AM64" s="53">
        <f t="shared" si="9"/>
        <v>-0.14840530229741572</v>
      </c>
      <c r="AN64" s="53">
        <f t="shared" si="9"/>
        <v>-8.6957652319135159E-2</v>
      </c>
      <c r="AO64" s="53">
        <f t="shared" si="9"/>
        <v>-2.5510002340854598E-2</v>
      </c>
      <c r="AP64" s="53">
        <f t="shared" si="9"/>
        <v>3.5937647637425962E-2</v>
      </c>
      <c r="AQ64" s="53">
        <f t="shared" si="9"/>
        <v>9.7385297615706523E-2</v>
      </c>
      <c r="AR64" s="53">
        <f t="shared" si="9"/>
        <v>0.15883294759398703</v>
      </c>
      <c r="AS64" s="53">
        <f t="shared" si="9"/>
        <v>0.22028059757226759</v>
      </c>
      <c r="AT64" s="53">
        <f t="shared" si="9"/>
        <v>0.28172824755054821</v>
      </c>
      <c r="AU64" s="53">
        <f t="shared" si="9"/>
        <v>0.34317589752882877</v>
      </c>
      <c r="AV64" s="53">
        <f t="shared" si="9"/>
        <v>0.40462354750710933</v>
      </c>
      <c r="AW64" s="53">
        <f t="shared" si="9"/>
        <v>0.46607119748538978</v>
      </c>
      <c r="AX64" s="53">
        <f t="shared" si="9"/>
        <v>0.30343891736673539</v>
      </c>
      <c r="AY64" s="53">
        <f t="shared" si="9"/>
        <v>0.42164498433449166</v>
      </c>
      <c r="AZ64" s="53">
        <f t="shared" si="9"/>
        <v>0.53502373844012641</v>
      </c>
      <c r="BA64" s="53">
        <f t="shared" si="9"/>
        <v>0.64324711273204727</v>
      </c>
      <c r="BB64" s="53">
        <f t="shared" si="9"/>
        <v>0.74598989599580967</v>
      </c>
      <c r="BC64" s="53">
        <f t="shared" si="9"/>
        <v>0.84301917063634002</v>
      </c>
      <c r="BD64" s="53">
        <f t="shared" si="9"/>
        <v>0.9340444957067926</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4.5737879225060625E-2</v>
      </c>
      <c r="G67" s="81">
        <f>'Fixed data'!$G$7*G$88/1000000</f>
        <v>9.709326515141356E-2</v>
      </c>
      <c r="H67" s="81">
        <f>'Fixed data'!$G$7*H$88/1000000</f>
        <v>0.15888835159792861</v>
      </c>
      <c r="I67" s="81">
        <f>'Fixed data'!$G$7*I$88/1000000</f>
        <v>0.22799219076902044</v>
      </c>
      <c r="J67" s="81">
        <f>'Fixed data'!$G$7*J$88/1000000</f>
        <v>0.30783346425820868</v>
      </c>
      <c r="K67" s="81">
        <f>'Fixed data'!$G$7*K$88/1000000</f>
        <v>0.40020292281875952</v>
      </c>
      <c r="L67" s="81">
        <f>'Fixed data'!$G$7*L$88/1000000</f>
        <v>0.50020054199925834</v>
      </c>
      <c r="M67" s="81">
        <f>'Fixed data'!$G$7*M$88/1000000</f>
        <v>0.60942910944858275</v>
      </c>
      <c r="N67" s="81">
        <f>'Fixed data'!$G$7*N$88/1000000</f>
        <v>0.66172925830099727</v>
      </c>
      <c r="O67" s="81">
        <f>'Fixed data'!$G$7*O$88/1000000</f>
        <v>0.71640525919489295</v>
      </c>
      <c r="P67" s="81">
        <f>'Fixed data'!$G$7*P$88/1000000</f>
        <v>0.77351071277225414</v>
      </c>
      <c r="Q67" s="81">
        <f>'Fixed data'!$G$7*Q$88/1000000</f>
        <v>0.83309398929786305</v>
      </c>
      <c r="R67" s="81">
        <f>'Fixed data'!$G$7*R$88/1000000</f>
        <v>0.8952012007649377</v>
      </c>
      <c r="S67" s="81">
        <f>'Fixed data'!$G$7*S$88/1000000</f>
        <v>0.95986181427159978</v>
      </c>
      <c r="T67" s="81">
        <f>'Fixed data'!$G$7*T$88/1000000</f>
        <v>1.0271086522465787</v>
      </c>
      <c r="U67" s="81">
        <f>'Fixed data'!$G$7*U$88/1000000</f>
        <v>1.0965636423730114</v>
      </c>
      <c r="V67" s="81">
        <f>'Fixed data'!$G$7*V$88/1000000</f>
        <v>1.1679259848460684</v>
      </c>
      <c r="W67" s="81">
        <f>'Fixed data'!$G$7*W$88/1000000</f>
        <v>1.239642783710653</v>
      </c>
      <c r="X67" s="81">
        <f>'Fixed data'!$G$7*X$88/1000000</f>
        <v>1.3089786633548222</v>
      </c>
      <c r="Y67" s="81">
        <f>'Fixed data'!$G$7*Y$88/1000000</f>
        <v>1.3697208585282705</v>
      </c>
      <c r="Z67" s="81">
        <f>'Fixed data'!$G$7*Z$88/1000000</f>
        <v>1.4193139580153811</v>
      </c>
      <c r="AA67" s="81">
        <f>'Fixed data'!$G$7*AA$88/1000000</f>
        <v>1.4613839999505593</v>
      </c>
      <c r="AB67" s="81">
        <f>'Fixed data'!$G$7*AB$88/1000000</f>
        <v>1.4901986180684723</v>
      </c>
      <c r="AC67" s="81">
        <f>'Fixed data'!$G$7*AC$88/1000000</f>
        <v>1.5054381155879348</v>
      </c>
      <c r="AD67" s="81">
        <f>'Fixed data'!$G$7*AD$88/1000000</f>
        <v>1.5136820315975048</v>
      </c>
      <c r="AE67" s="81">
        <f>'Fixed data'!$G$7*AE$88/1000000</f>
        <v>1.5166156243881739</v>
      </c>
      <c r="AF67" s="81">
        <f>'Fixed data'!$G$7*AF$88/1000000</f>
        <v>1.5167398699002355</v>
      </c>
      <c r="AG67" s="81">
        <f>'Fixed data'!$G$7*AG$88/1000000</f>
        <v>1.516748277931778</v>
      </c>
      <c r="AH67" s="81">
        <f>'Fixed data'!$G$7*AH$88/1000000</f>
        <v>1.5167569071427007</v>
      </c>
      <c r="AI67" s="81">
        <f>'Fixed data'!$G$7*AI$88/1000000</f>
        <v>1.516764961955406</v>
      </c>
      <c r="AJ67" s="81">
        <f>'Fixed data'!$G$7*AJ$88/1000000</f>
        <v>1.516764961955406</v>
      </c>
      <c r="AK67" s="81">
        <f>'Fixed data'!$G$7*AK$88/1000000</f>
        <v>1.516764961955406</v>
      </c>
      <c r="AL67" s="81">
        <f>'Fixed data'!$G$7*AL$88/1000000</f>
        <v>1.516764961955406</v>
      </c>
      <c r="AM67" s="81">
        <f>'Fixed data'!$G$7*AM$88/1000000</f>
        <v>1.516764961955406</v>
      </c>
      <c r="AN67" s="81">
        <f>'Fixed data'!$G$7*AN$88/1000000</f>
        <v>1.516764961955406</v>
      </c>
      <c r="AO67" s="81">
        <f>'Fixed data'!$G$7*AO$88/1000000</f>
        <v>1.516764961955406</v>
      </c>
      <c r="AP67" s="81">
        <f>'Fixed data'!$G$7*AP$88/1000000</f>
        <v>1.516764961955406</v>
      </c>
      <c r="AQ67" s="81">
        <f>'Fixed data'!$G$7*AQ$88/1000000</f>
        <v>1.516764961955406</v>
      </c>
      <c r="AR67" s="81">
        <f>'Fixed data'!$G$7*AR$88/1000000</f>
        <v>1.516764961955406</v>
      </c>
      <c r="AS67" s="81">
        <f>'Fixed data'!$G$7*AS$88/1000000</f>
        <v>1.516764961955406</v>
      </c>
      <c r="AT67" s="81">
        <f>'Fixed data'!$G$7*AT$88/1000000</f>
        <v>1.516764961955406</v>
      </c>
      <c r="AU67" s="81">
        <f>'Fixed data'!$G$7*AU$88/1000000</f>
        <v>1.516764961955406</v>
      </c>
      <c r="AV67" s="81">
        <f>'Fixed data'!$G$7*AV$88/1000000</f>
        <v>1.516764961955406</v>
      </c>
      <c r="AW67" s="81">
        <f>'Fixed data'!$G$7*AW$88/1000000</f>
        <v>1.516764961955406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4.981839132419786E-2</v>
      </c>
      <c r="G68" s="81">
        <f>'Fixed data'!$G$8*G89/1000000</f>
        <v>0.10575545609484271</v>
      </c>
      <c r="H68" s="81">
        <f>'Fixed data'!$G$8*H89/1000000</f>
        <v>0.17306360091190415</v>
      </c>
      <c r="I68" s="81">
        <f>'Fixed data'!$G$8*I89/1000000</f>
        <v>0.24833254997903237</v>
      </c>
      <c r="J68" s="81">
        <f>'Fixed data'!$G$8*J89/1000000</f>
        <v>0.33529687525818153</v>
      </c>
      <c r="K68" s="81">
        <f>'Fixed data'!$G$8*K89/1000000</f>
        <v>0.43590708961312941</v>
      </c>
      <c r="L68" s="81">
        <f>'Fixed data'!$G$8*L89/1000000</f>
        <v>0.54482601213921378</v>
      </c>
      <c r="M68" s="81">
        <f>'Fixed data'!$G$8*M89/1000000</f>
        <v>0.66379942343789189</v>
      </c>
      <c r="N68" s="81">
        <f>'Fixed data'!$G$8*N89/1000000</f>
        <v>0.72076553830787071</v>
      </c>
      <c r="O68" s="81">
        <f>'Fixed data'!$G$8*O89/1000000</f>
        <v>0.7803194672334095</v>
      </c>
      <c r="P68" s="81">
        <f>'Fixed data'!$G$8*P89/1000000</f>
        <v>0.84251959284622258</v>
      </c>
      <c r="Q68" s="81">
        <f>'Fixed data'!$G$8*Q89/1000000</f>
        <v>0.90741860077190406</v>
      </c>
      <c r="R68" s="81">
        <f>'Fixed data'!$G$8*R89/1000000</f>
        <v>0.97506671689237978</v>
      </c>
      <c r="S68" s="81">
        <f>'Fixed data'!$G$8*S89/1000000</f>
        <v>1.0454960372175728</v>
      </c>
      <c r="T68" s="81">
        <f>'Fixed data'!$G$8*T89/1000000</f>
        <v>1.1187423124344358</v>
      </c>
      <c r="U68" s="81">
        <f>'Fixed data'!$G$8*U89/1000000</f>
        <v>1.1943937404447003</v>
      </c>
      <c r="V68" s="81">
        <f>'Fixed data'!$G$8*V89/1000000</f>
        <v>1.2721226855415939</v>
      </c>
      <c r="W68" s="81">
        <f>'Fixed data'!$G$8*W89/1000000</f>
        <v>1.3502377099128577</v>
      </c>
      <c r="X68" s="81">
        <f>'Fixed data'!$G$8*X89/1000000</f>
        <v>1.4257594009804546</v>
      </c>
      <c r="Y68" s="81">
        <f>'Fixed data'!$G$8*Y89/1000000</f>
        <v>1.4919207206636311</v>
      </c>
      <c r="Z68" s="81">
        <f>'Fixed data'!$G$8*Z89/1000000</f>
        <v>1.5459382763327851</v>
      </c>
      <c r="AA68" s="81">
        <f>'Fixed data'!$G$8*AA89/1000000</f>
        <v>1.5917616036855982</v>
      </c>
      <c r="AB68" s="81">
        <f>'Fixed data'!$G$8*AB89/1000000</f>
        <v>1.6231469224974175</v>
      </c>
      <c r="AC68" s="81">
        <f>'Fixed data'!$G$8*AC89/1000000</f>
        <v>1.6397460141883786</v>
      </c>
      <c r="AD68" s="81">
        <f>'Fixed data'!$G$8*AD89/1000000</f>
        <v>1.6487254124632591</v>
      </c>
      <c r="AE68" s="81">
        <f>'Fixed data'!$G$8*AE89/1000000</f>
        <v>1.6519207261968065</v>
      </c>
      <c r="AF68" s="81">
        <f>'Fixed data'!$G$8*AF89/1000000</f>
        <v>1.6520560562917956</v>
      </c>
      <c r="AG68" s="81">
        <f>'Fixed data'!$G$8*AG89/1000000</f>
        <v>1.6520652144471968</v>
      </c>
      <c r="AH68" s="81">
        <f>'Fixed data'!$G$8*AH89/1000000</f>
        <v>1.652074613514531</v>
      </c>
      <c r="AI68" s="81">
        <f>'Fixed data'!$G$8*AI89/1000000</f>
        <v>1.6520833869386209</v>
      </c>
      <c r="AJ68" s="81">
        <f>'Fixed data'!$G$8*AJ89/1000000</f>
        <v>1.6520833869386209</v>
      </c>
      <c r="AK68" s="81">
        <f>'Fixed data'!$G$8*AK89/1000000</f>
        <v>1.6520833869386209</v>
      </c>
      <c r="AL68" s="81">
        <f>'Fixed data'!$G$8*AL89/1000000</f>
        <v>1.6520833869386209</v>
      </c>
      <c r="AM68" s="81">
        <f>'Fixed data'!$G$8*AM89/1000000</f>
        <v>1.6520833869386209</v>
      </c>
      <c r="AN68" s="81">
        <f>'Fixed data'!$G$8*AN89/1000000</f>
        <v>1.6520833869386209</v>
      </c>
      <c r="AO68" s="81">
        <f>'Fixed data'!$G$8*AO89/1000000</f>
        <v>1.6520833869386209</v>
      </c>
      <c r="AP68" s="81">
        <f>'Fixed data'!$G$8*AP89/1000000</f>
        <v>1.6520833869386209</v>
      </c>
      <c r="AQ68" s="81">
        <f>'Fixed data'!$G$8*AQ89/1000000</f>
        <v>1.6520833869386209</v>
      </c>
      <c r="AR68" s="81">
        <f>'Fixed data'!$G$8*AR89/1000000</f>
        <v>1.6520833869386209</v>
      </c>
      <c r="AS68" s="81">
        <f>'Fixed data'!$G$8*AS89/1000000</f>
        <v>1.6520833869386209</v>
      </c>
      <c r="AT68" s="81">
        <f>'Fixed data'!$G$8*AT89/1000000</f>
        <v>1.6520833869386209</v>
      </c>
      <c r="AU68" s="81">
        <f>'Fixed data'!$G$8*AU89/1000000</f>
        <v>1.6520833869386209</v>
      </c>
      <c r="AV68" s="81">
        <f>'Fixed data'!$G$8*AV89/1000000</f>
        <v>1.6520833869386209</v>
      </c>
      <c r="AW68" s="81">
        <f>'Fixed data'!$G$8*AW89/1000000</f>
        <v>1.6520833869386209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1.1672512191850594E-2</v>
      </c>
      <c r="G70" s="34">
        <f>G91*'Fixed data'!$G$9</f>
        <v>2.5103734806696761E-2</v>
      </c>
      <c r="H70" s="34">
        <f>H91*'Fixed data'!$G$9</f>
        <v>4.0953215155111966E-2</v>
      </c>
      <c r="I70" s="34">
        <f>I91*'Fixed data'!$G$9</f>
        <v>5.8658817674698258E-2</v>
      </c>
      <c r="J70" s="34">
        <f>J91*'Fixed data'!$G$9</f>
        <v>7.868838667431001E-2</v>
      </c>
      <c r="K70" s="34">
        <f>K91*'Fixed data'!$G$9</f>
        <v>0.10209756778053659</v>
      </c>
      <c r="L70" s="34">
        <f>L91*'Fixed data'!$G$9</f>
        <v>0.12725576191427349</v>
      </c>
      <c r="M70" s="34">
        <f>M91*'Fixed data'!$G$9</f>
        <v>0.15496030385485074</v>
      </c>
      <c r="N70" s="34">
        <f>N91*'Fixed data'!$G$9</f>
        <v>0.16825315535964958</v>
      </c>
      <c r="O70" s="34">
        <f>O91*'Fixed data'!$G$9</f>
        <v>0.18214973901602113</v>
      </c>
      <c r="P70" s="34">
        <f>P91*'Fixed data'!$G$9</f>
        <v>0.19666367168077015</v>
      </c>
      <c r="Q70" s="34">
        <f>Q91*'Fixed data'!$G$9</f>
        <v>0.21180555673285978</v>
      </c>
      <c r="R70" s="34">
        <f>R91*'Fixed data'!$G$9</f>
        <v>0.22758729009917808</v>
      </c>
      <c r="S70" s="34">
        <f>S91*'Fixed data'!$G$9</f>
        <v>0.24402154952697355</v>
      </c>
      <c r="T70" s="34">
        <f>T91*'Fixed data'!$G$9</f>
        <v>0.26111352491114248</v>
      </c>
      <c r="U70" s="34">
        <f>U91*'Fixed data'!$G$9</f>
        <v>0.27876216905460216</v>
      </c>
      <c r="V70" s="34">
        <f>V91*'Fixed data'!$G$9</f>
        <v>0.29691244028400321</v>
      </c>
      <c r="W70" s="34">
        <f>W91*'Fixed data'!$G$9</f>
        <v>0.31515419389768418</v>
      </c>
      <c r="X70" s="34">
        <f>X91*'Fixed data'!$G$9</f>
        <v>0.33276791737312589</v>
      </c>
      <c r="Y70" s="34">
        <f>Y91*'Fixed data'!$G$9</f>
        <v>0.34814138213002183</v>
      </c>
      <c r="Z70" s="34">
        <f>Z91*'Fixed data'!$G$9</f>
        <v>0.36065945522253567</v>
      </c>
      <c r="AA70" s="34">
        <f>AA91*'Fixed data'!$G$9</f>
        <v>0.37129589500205429</v>
      </c>
      <c r="AB70" s="34">
        <f>AB91*'Fixed data'!$G$9</f>
        <v>0.37845340056426297</v>
      </c>
      <c r="AC70" s="34">
        <f>AC91*'Fixed data'!$G$9</f>
        <v>0.38218133650926184</v>
      </c>
      <c r="AD70" s="34">
        <f>AD91*'Fixed data'!$G$9</f>
        <v>0.38419136602348303</v>
      </c>
      <c r="AE70" s="34">
        <f>AE91*'Fixed data'!$G$9</f>
        <v>0.38495886829694465</v>
      </c>
      <c r="AF70" s="34">
        <f>AF91*'Fixed data'!$G$9</f>
        <v>0.38500755572343265</v>
      </c>
      <c r="AG70" s="34">
        <f>AG91*'Fixed data'!$G$9</f>
        <v>0.38501408524583081</v>
      </c>
      <c r="AH70" s="34">
        <f>AH91*'Fixed data'!$G$9</f>
        <v>0.38502078653206073</v>
      </c>
      <c r="AI70" s="34">
        <f>AI91*'Fixed data'!$G$9</f>
        <v>0.38502704175121744</v>
      </c>
      <c r="AJ70" s="34">
        <f>AJ91*'Fixed data'!$G$9</f>
        <v>0.38502704175121744</v>
      </c>
      <c r="AK70" s="34">
        <f>AK91*'Fixed data'!$G$9</f>
        <v>0.38502704175121744</v>
      </c>
      <c r="AL70" s="34">
        <f>AL91*'Fixed data'!$G$9</f>
        <v>0.38502704175121744</v>
      </c>
      <c r="AM70" s="34">
        <f>AM91*'Fixed data'!$G$9</f>
        <v>0.38502704175121744</v>
      </c>
      <c r="AN70" s="34">
        <f>AN91*'Fixed data'!$G$9</f>
        <v>0.38502704175121744</v>
      </c>
      <c r="AO70" s="34">
        <f>AO91*'Fixed data'!$G$9</f>
        <v>0.38502704175121744</v>
      </c>
      <c r="AP70" s="34">
        <f>AP91*'Fixed data'!$G$9</f>
        <v>0.38502704175121744</v>
      </c>
      <c r="AQ70" s="34">
        <f>AQ91*'Fixed data'!$G$9</f>
        <v>0.38502704175121744</v>
      </c>
      <c r="AR70" s="34">
        <f>AR91*'Fixed data'!$G$9</f>
        <v>0.38502704175121744</v>
      </c>
      <c r="AS70" s="34">
        <f>AS91*'Fixed data'!$G$9</f>
        <v>0.38502704175121744</v>
      </c>
      <c r="AT70" s="34">
        <f>AT91*'Fixed data'!$G$9</f>
        <v>0.38502704175121744</v>
      </c>
      <c r="AU70" s="34">
        <f>AU91*'Fixed data'!$G$9</f>
        <v>0.38502704175121744</v>
      </c>
      <c r="AV70" s="34">
        <f>AV91*'Fixed data'!$G$9</f>
        <v>0.38502704175121744</v>
      </c>
      <c r="AW70" s="34">
        <f>AW91*'Fixed data'!$G$9</f>
        <v>0.38502704175121744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3.5821072845996783E-4</v>
      </c>
      <c r="G71" s="34">
        <f>G92*'Fixed data'!$G$10</f>
        <v>7.7039346666531638E-4</v>
      </c>
      <c r="H71" s="34">
        <f>H92*'Fixed data'!$G$10</f>
        <v>1.2567886666018755E-3</v>
      </c>
      <c r="I71" s="34">
        <f>I92*'Fixed data'!$G$10</f>
        <v>1.8001452870209653E-3</v>
      </c>
      <c r="J71" s="34">
        <f>J92*'Fixed data'!$G$10</f>
        <v>2.414820721423142E-3</v>
      </c>
      <c r="K71" s="34">
        <f>K92*'Fixed data'!$G$10</f>
        <v>3.1332110455357023E-3</v>
      </c>
      <c r="L71" s="34">
        <f>L92*'Fixed data'!$G$10</f>
        <v>3.9052757818378732E-3</v>
      </c>
      <c r="M71" s="34">
        <f>M92*'Fixed data'!$G$10</f>
        <v>4.7554838593339647E-3</v>
      </c>
      <c r="N71" s="34">
        <f>N92*'Fixed data'!$G$10</f>
        <v>5.163420209502903E-3</v>
      </c>
      <c r="O71" s="34">
        <f>O92*'Fixed data'!$G$10</f>
        <v>5.589884133706465E-3</v>
      </c>
      <c r="P71" s="34">
        <f>P92*'Fixed data'!$G$10</f>
        <v>6.0352935115000157E-3</v>
      </c>
      <c r="Q71" s="34">
        <f>Q92*'Fixed data'!$G$10</f>
        <v>6.4999737436228847E-3</v>
      </c>
      <c r="R71" s="34">
        <f>R92*'Fixed data'!$G$10</f>
        <v>6.9842898970432932E-3</v>
      </c>
      <c r="S71" s="34">
        <f>S92*'Fixed data'!$G$10</f>
        <v>7.4886310315456532E-3</v>
      </c>
      <c r="T71" s="34">
        <f>T92*'Fixed data'!$G$10</f>
        <v>8.0131564167029521E-3</v>
      </c>
      <c r="U71" s="34">
        <f>U92*'Fixed data'!$G$10</f>
        <v>8.5547650756662187E-3</v>
      </c>
      <c r="V71" s="34">
        <f>V92*'Fixed data'!$G$10</f>
        <v>9.1117678675218475E-3</v>
      </c>
      <c r="W71" s="34">
        <f>W92*'Fixed data'!$G$10</f>
        <v>9.6715781074209091E-3</v>
      </c>
      <c r="X71" s="34">
        <f>X92*'Fixed data'!$G$10</f>
        <v>1.0212115106939777E-2</v>
      </c>
      <c r="Y71" s="34">
        <f>Y92*'Fixed data'!$G$10</f>
        <v>1.0683902149780985E-2</v>
      </c>
      <c r="Z71" s="34">
        <f>Z92*'Fixed data'!$G$10</f>
        <v>1.106806178976953E-2</v>
      </c>
      <c r="AA71" s="34">
        <f>AA92*'Fixed data'!$G$10</f>
        <v>1.1394477113139559E-2</v>
      </c>
      <c r="AB71" s="34">
        <f>AB92*'Fixed data'!$G$10</f>
        <v>1.161412951009203E-2</v>
      </c>
      <c r="AC71" s="34">
        <f>AC92*'Fixed data'!$G$10</f>
        <v>1.1728533901242701E-2</v>
      </c>
      <c r="AD71" s="34">
        <f>AD92*'Fixed data'!$G$10</f>
        <v>1.1790218491901663E-2</v>
      </c>
      <c r="AE71" s="34">
        <f>AE92*'Fixed data'!$G$10</f>
        <v>1.1813771909019785E-2</v>
      </c>
      <c r="AF71" s="34">
        <f>AF92*'Fixed data'!$G$10</f>
        <v>1.1815266048260978E-2</v>
      </c>
      <c r="AG71" s="34">
        <f>AG92*'Fixed data'!$G$10</f>
        <v>1.1815466428859113E-2</v>
      </c>
      <c r="AH71" s="34">
        <f>AH92*'Fixed data'!$G$10</f>
        <v>1.1815672080614499E-2</v>
      </c>
      <c r="AI71" s="34">
        <f>AI92*'Fixed data'!$G$10</f>
        <v>1.1815864043284918E-2</v>
      </c>
      <c r="AJ71" s="34">
        <f>AJ92*'Fixed data'!$G$10</f>
        <v>1.1815864043284918E-2</v>
      </c>
      <c r="AK71" s="34">
        <f>AK92*'Fixed data'!$G$10</f>
        <v>1.1815864043284918E-2</v>
      </c>
      <c r="AL71" s="34">
        <f>AL92*'Fixed data'!$G$10</f>
        <v>1.1815864043284918E-2</v>
      </c>
      <c r="AM71" s="34">
        <f>AM92*'Fixed data'!$G$10</f>
        <v>1.1815864043284918E-2</v>
      </c>
      <c r="AN71" s="34">
        <f>AN92*'Fixed data'!$G$10</f>
        <v>1.1815864043284918E-2</v>
      </c>
      <c r="AO71" s="34">
        <f>AO92*'Fixed data'!$G$10</f>
        <v>1.1815864043284918E-2</v>
      </c>
      <c r="AP71" s="34">
        <f>AP92*'Fixed data'!$G$10</f>
        <v>1.1815864043284918E-2</v>
      </c>
      <c r="AQ71" s="34">
        <f>AQ92*'Fixed data'!$G$10</f>
        <v>1.1815864043284918E-2</v>
      </c>
      <c r="AR71" s="34">
        <f>AR92*'Fixed data'!$G$10</f>
        <v>1.1815864043284918E-2</v>
      </c>
      <c r="AS71" s="34">
        <f>AS92*'Fixed data'!$G$10</f>
        <v>1.1815864043284918E-2</v>
      </c>
      <c r="AT71" s="34">
        <f>AT92*'Fixed data'!$G$10</f>
        <v>1.1815864043284918E-2</v>
      </c>
      <c r="AU71" s="34">
        <f>AU92*'Fixed data'!$G$10</f>
        <v>1.1815864043284918E-2</v>
      </c>
      <c r="AV71" s="34">
        <f>AV92*'Fixed data'!$G$10</f>
        <v>1.1815864043284918E-2</v>
      </c>
      <c r="AW71" s="34">
        <f>AW92*'Fixed data'!$G$10</f>
        <v>1.1815864043284918E-2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0.10758699346956906</v>
      </c>
      <c r="G76" s="53">
        <f t="shared" si="10"/>
        <v>0.22872284951961835</v>
      </c>
      <c r="H76" s="53">
        <f t="shared" si="10"/>
        <v>0.37416195633154664</v>
      </c>
      <c r="I76" s="53">
        <f t="shared" si="10"/>
        <v>0.53678370370977202</v>
      </c>
      <c r="J76" s="53">
        <f t="shared" si="10"/>
        <v>0.72423354691212338</v>
      </c>
      <c r="K76" s="53">
        <f t="shared" si="10"/>
        <v>0.94134079125796122</v>
      </c>
      <c r="L76" s="53">
        <f t="shared" si="10"/>
        <v>1.1761875918345834</v>
      </c>
      <c r="M76" s="53">
        <f t="shared" si="10"/>
        <v>1.4329443206006593</v>
      </c>
      <c r="N76" s="53">
        <f t="shared" si="10"/>
        <v>1.5559113721780207</v>
      </c>
      <c r="O76" s="53">
        <f t="shared" si="10"/>
        <v>1.68446434957803</v>
      </c>
      <c r="P76" s="53">
        <f t="shared" si="10"/>
        <v>1.8187292708107468</v>
      </c>
      <c r="Q76" s="53">
        <f t="shared" si="10"/>
        <v>1.9588181205462498</v>
      </c>
      <c r="R76" s="53">
        <f t="shared" si="10"/>
        <v>2.1048394976535389</v>
      </c>
      <c r="S76" s="53">
        <f t="shared" si="10"/>
        <v>2.2568680320476919</v>
      </c>
      <c r="T76" s="53">
        <f t="shared" si="10"/>
        <v>2.4149776460088597</v>
      </c>
      <c r="U76" s="53">
        <f t="shared" si="10"/>
        <v>2.5782743169479798</v>
      </c>
      <c r="V76" s="53">
        <f t="shared" si="10"/>
        <v>2.7460728785391875</v>
      </c>
      <c r="W76" s="53">
        <f t="shared" si="10"/>
        <v>2.9147062656286162</v>
      </c>
      <c r="X76" s="53">
        <f t="shared" si="10"/>
        <v>3.0777180968153424</v>
      </c>
      <c r="Y76" s="53">
        <f t="shared" si="10"/>
        <v>3.2204668634717044</v>
      </c>
      <c r="Z76" s="53">
        <f t="shared" si="10"/>
        <v>3.3369797513604715</v>
      </c>
      <c r="AA76" s="53">
        <f t="shared" si="10"/>
        <v>3.4358359757513512</v>
      </c>
      <c r="AB76" s="53">
        <f t="shared" si="10"/>
        <v>3.5034130706402449</v>
      </c>
      <c r="AC76" s="53">
        <f t="shared" si="10"/>
        <v>3.5390940001868181</v>
      </c>
      <c r="AD76" s="53">
        <f t="shared" si="10"/>
        <v>3.558389028576149</v>
      </c>
      <c r="AE76" s="53">
        <f t="shared" si="10"/>
        <v>3.5653089907909448</v>
      </c>
      <c r="AF76" s="53">
        <f t="shared" si="10"/>
        <v>3.5656187479637245</v>
      </c>
      <c r="AG76" s="53">
        <f t="shared" si="10"/>
        <v>3.5656430440536648</v>
      </c>
      <c r="AH76" s="53">
        <f t="shared" si="10"/>
        <v>3.5656679792699073</v>
      </c>
      <c r="AI76" s="53">
        <f t="shared" si="10"/>
        <v>3.5656912546885295</v>
      </c>
      <c r="AJ76" s="53">
        <f t="shared" si="10"/>
        <v>3.5656912546885295</v>
      </c>
      <c r="AK76" s="53">
        <f t="shared" si="10"/>
        <v>3.5656912546885295</v>
      </c>
      <c r="AL76" s="53">
        <f t="shared" si="10"/>
        <v>3.5656912546885295</v>
      </c>
      <c r="AM76" s="53">
        <f t="shared" si="10"/>
        <v>3.5656912546885295</v>
      </c>
      <c r="AN76" s="53">
        <f t="shared" si="10"/>
        <v>3.5656912546885295</v>
      </c>
      <c r="AO76" s="53">
        <f t="shared" si="10"/>
        <v>3.5656912546885295</v>
      </c>
      <c r="AP76" s="53">
        <f t="shared" si="10"/>
        <v>3.5656912546885295</v>
      </c>
      <c r="AQ76" s="53">
        <f t="shared" si="10"/>
        <v>3.5656912546885295</v>
      </c>
      <c r="AR76" s="53">
        <f t="shared" si="10"/>
        <v>3.5656912546885295</v>
      </c>
      <c r="AS76" s="53">
        <f t="shared" si="10"/>
        <v>3.5656912546885295</v>
      </c>
      <c r="AT76" s="53">
        <f t="shared" si="10"/>
        <v>3.5656912546885295</v>
      </c>
      <c r="AU76" s="53">
        <f t="shared" si="10"/>
        <v>3.5656912546885295</v>
      </c>
      <c r="AV76" s="53">
        <f t="shared" si="10"/>
        <v>3.5656912546885295</v>
      </c>
      <c r="AW76" s="53">
        <f t="shared" si="10"/>
        <v>3.5656912546885295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-1.2166338360000004</v>
      </c>
      <c r="F77" s="54">
        <f>IF('Fixed data'!$G$19=FALSE,F64+F76,F64)</f>
        <v>-1.4188220536184177</v>
      </c>
      <c r="G77" s="54">
        <f>IF('Fixed data'!$G$19=FALSE,G64+G76,G64)</f>
        <v>-1.5983039732091104</v>
      </c>
      <c r="H77" s="54">
        <f>IF('Fixed data'!$G$19=FALSE,H64+H76,H64)</f>
        <v>-1.7430882213372152</v>
      </c>
      <c r="I77" s="54">
        <f>IF('Fixed data'!$G$19=FALSE,I64+I76,I64)</f>
        <v>-1.8601533307230005</v>
      </c>
      <c r="J77" s="54">
        <f>IF('Fixed data'!$G$19=FALSE,J64+J76,J64)</f>
        <v>-1.9401246965946171</v>
      </c>
      <c r="K77" s="54">
        <f>IF('Fixed data'!$G$19=FALSE,K64+K76,K64)</f>
        <v>-1.9766312360542662</v>
      </c>
      <c r="L77" s="54">
        <f>IF('Fixed data'!$G$19=FALSE,L64+L76,L64)</f>
        <v>-1.9808050408331195</v>
      </c>
      <c r="M77" s="54">
        <f>IF('Fixed data'!$G$19=FALSE,M64+M76,M64)</f>
        <v>-0.76423633271438263</v>
      </c>
      <c r="N77" s="54">
        <f>IF('Fixed data'!$G$19=FALSE,N64+N76,N64)</f>
        <v>-0.57332558982125259</v>
      </c>
      <c r="O77" s="54">
        <f>IF('Fixed data'!$G$19=FALSE,O64+O76,O64)</f>
        <v>-0.37485188541655723</v>
      </c>
      <c r="P77" s="54">
        <f>IF('Fixed data'!$G$19=FALSE,P64+P76,P64)</f>
        <v>-0.16862177274266288</v>
      </c>
      <c r="Q77" s="54">
        <f>IF('Fixed data'!$G$19=FALSE,Q64+Q76,Q64)</f>
        <v>4.5544221724869605E-2</v>
      </c>
      <c r="R77" s="54">
        <f>IF('Fixed data'!$G$19=FALSE,R64+R76,R64)</f>
        <v>0.26782236709979634</v>
      </c>
      <c r="S77" s="54">
        <f>IF('Fixed data'!$G$19=FALSE,S64+S76,S64)</f>
        <v>0.49835443139718683</v>
      </c>
      <c r="T77" s="54">
        <f>IF('Fixed data'!$G$19=FALSE,T64+T76,T64)</f>
        <v>0.7372782087330445</v>
      </c>
      <c r="U77" s="54">
        <f>IF('Fixed data'!$G$19=FALSE,U64+U76,U64)</f>
        <v>0.9837039712065625</v>
      </c>
      <c r="V77" s="54">
        <f>IF('Fixed data'!$G$19=FALSE,V64+V76,V64)</f>
        <v>1.2369539187943803</v>
      </c>
      <c r="W77" s="54">
        <f>IF('Fixed data'!$G$19=FALSE,W64+W76,W64)</f>
        <v>1.4931480456709196</v>
      </c>
      <c r="X77" s="54">
        <f>IF('Fixed data'!$G$19=FALSE,X64+X76,X64)</f>
        <v>1.7453729680145904</v>
      </c>
      <c r="Y77" s="54">
        <f>IF('Fixed data'!$G$19=FALSE,Y64+Y76,Y64)</f>
        <v>1.9779148146559926</v>
      </c>
      <c r="Z77" s="54">
        <f>IF('Fixed data'!$G$19=FALSE,Z64+Z76,Z64)</f>
        <v>2.1840459260772014</v>
      </c>
      <c r="AA77" s="54">
        <f>IF('Fixed data'!$G$19=FALSE,AA64+AA76,AA64)</f>
        <v>2.3724565693227433</v>
      </c>
      <c r="AB77" s="54">
        <f>IF('Fixed data'!$G$19=FALSE,AB64+AB76,AB64)</f>
        <v>2.5282900019326808</v>
      </c>
      <c r="AC77" s="54">
        <f>IF('Fixed data'!$G$19=FALSE,AC64+AC76,AC64)</f>
        <v>2.6504175115368724</v>
      </c>
      <c r="AD77" s="54">
        <f>IF('Fixed data'!$G$19=FALSE,AD64+AD76,AD64)</f>
        <v>2.7548564840498644</v>
      </c>
      <c r="AE77" s="54">
        <f>IF('Fixed data'!$G$19=FALSE,AE64+AE76,AE64)</f>
        <v>2.8456414291845817</v>
      </c>
      <c r="AF77" s="54">
        <f>IF('Fixed data'!$G$19=FALSE,AF64+AF76,AF64)</f>
        <v>2.9286400575055502</v>
      </c>
      <c r="AG77" s="54">
        <f>IF('Fixed data'!$G$19=FALSE,AG64+AG76,AG64)</f>
        <v>3.0104690424024811</v>
      </c>
      <c r="AH77" s="54">
        <f>IF('Fixed data'!$G$19=FALSE,AH64+AH76,AH64)</f>
        <v>3.091421598135959</v>
      </c>
      <c r="AI77" s="54">
        <f>IF('Fixed data'!$G$19=FALSE,AI64+AI76,AI64)</f>
        <v>3.1714953524779914</v>
      </c>
      <c r="AJ77" s="54">
        <f>IF('Fixed data'!$G$19=FALSE,AJ64+AJ76,AJ64)</f>
        <v>3.2329430024562722</v>
      </c>
      <c r="AK77" s="54">
        <f>IF('Fixed data'!$G$19=FALSE,AK64+AK76,AK64)</f>
        <v>3.2943906524345525</v>
      </c>
      <c r="AL77" s="54">
        <f>IF('Fixed data'!$G$19=FALSE,AL64+AL76,AL64)</f>
        <v>3.3558383024128333</v>
      </c>
      <c r="AM77" s="54">
        <f>IF('Fixed data'!$G$19=FALSE,AM64+AM76,AM64)</f>
        <v>3.4172859523911137</v>
      </c>
      <c r="AN77" s="54">
        <f>IF('Fixed data'!$G$19=FALSE,AN64+AN76,AN64)</f>
        <v>3.4787336023693944</v>
      </c>
      <c r="AO77" s="54">
        <f>IF('Fixed data'!$G$19=FALSE,AO64+AO76,AO64)</f>
        <v>3.5401812523476748</v>
      </c>
      <c r="AP77" s="54">
        <f>IF('Fixed data'!$G$19=FALSE,AP64+AP76,AP64)</f>
        <v>3.6016289023259556</v>
      </c>
      <c r="AQ77" s="54">
        <f>IF('Fixed data'!$G$19=FALSE,AQ64+AQ76,AQ64)</f>
        <v>3.6630765523042359</v>
      </c>
      <c r="AR77" s="54">
        <f>IF('Fixed data'!$G$19=FALSE,AR64+AR76,AR64)</f>
        <v>3.7245242022825167</v>
      </c>
      <c r="AS77" s="54">
        <f>IF('Fixed data'!$G$19=FALSE,AS64+AS76,AS64)</f>
        <v>3.785971852260797</v>
      </c>
      <c r="AT77" s="54">
        <f>IF('Fixed data'!$G$19=FALSE,AT64+AT76,AT64)</f>
        <v>3.8474195022390778</v>
      </c>
      <c r="AU77" s="54">
        <f>IF('Fixed data'!$G$19=FALSE,AU64+AU76,AU64)</f>
        <v>3.9088671522173581</v>
      </c>
      <c r="AV77" s="54">
        <f>IF('Fixed data'!$G$19=FALSE,AV64+AV76,AV64)</f>
        <v>3.9703148021956389</v>
      </c>
      <c r="AW77" s="54">
        <f>IF('Fixed data'!$G$19=FALSE,AW64+AW76,AW64)</f>
        <v>4.0317624521739193</v>
      </c>
      <c r="AX77" s="54">
        <f>IF('Fixed data'!$G$19=FALSE,AX64+AX76,AX64)</f>
        <v>0.30343891736673539</v>
      </c>
      <c r="AY77" s="54">
        <f>IF('Fixed data'!$G$19=FALSE,AY64+AY76,AY64)</f>
        <v>0.42164498433449166</v>
      </c>
      <c r="AZ77" s="54">
        <f>IF('Fixed data'!$G$19=FALSE,AZ64+AZ76,AZ64)</f>
        <v>0.53502373844012641</v>
      </c>
      <c r="BA77" s="54">
        <f>IF('Fixed data'!$G$19=FALSE,BA64+BA76,BA64)</f>
        <v>0.64324711273204727</v>
      </c>
      <c r="BB77" s="54">
        <f>IF('Fixed data'!$G$19=FALSE,BB64+BB76,BB64)</f>
        <v>0.74598989599580967</v>
      </c>
      <c r="BC77" s="54">
        <f>IF('Fixed data'!$G$19=FALSE,BC64+BC76,BC64)</f>
        <v>0.84301917063634002</v>
      </c>
      <c r="BD77" s="54">
        <f>IF('Fixed data'!$G$19=FALSE,BD64+BD76,BD64)</f>
        <v>0.9340444957067926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-1.1754916289855077</v>
      </c>
      <c r="F80" s="55">
        <f t="shared" ref="F80:BD80" si="11">F77*F78</f>
        <v>-1.3244855689686275</v>
      </c>
      <c r="G80" s="55">
        <f t="shared" si="11"/>
        <v>-1.4415786100761754</v>
      </c>
      <c r="H80" s="55">
        <f t="shared" si="11"/>
        <v>-1.5190006826772451</v>
      </c>
      <c r="I80" s="55">
        <f t="shared" si="11"/>
        <v>-1.5661991907112764</v>
      </c>
      <c r="J80" s="55">
        <f t="shared" si="11"/>
        <v>-1.5782926907171044</v>
      </c>
      <c r="K80" s="55">
        <f t="shared" si="11"/>
        <v>-1.5536142841439375</v>
      </c>
      <c r="L80" s="55">
        <f t="shared" si="11"/>
        <v>-1.504246238620073</v>
      </c>
      <c r="M80" s="55">
        <f t="shared" si="11"/>
        <v>-0.56074386738514936</v>
      </c>
      <c r="N80" s="55">
        <f t="shared" si="11"/>
        <v>-0.40644129700553783</v>
      </c>
      <c r="O80" s="55">
        <f t="shared" si="11"/>
        <v>-0.25675319219939829</v>
      </c>
      <c r="P80" s="55">
        <f t="shared" si="11"/>
        <v>-0.11159107292899938</v>
      </c>
      <c r="Q80" s="55">
        <f t="shared" si="11"/>
        <v>2.9121164513135862E-2</v>
      </c>
      <c r="R80" s="55">
        <f t="shared" si="11"/>
        <v>0.16545578142304851</v>
      </c>
      <c r="S80" s="55">
        <f t="shared" si="11"/>
        <v>0.29746308485107975</v>
      </c>
      <c r="T80" s="55">
        <f t="shared" si="11"/>
        <v>0.42519270155483579</v>
      </c>
      <c r="U80" s="55">
        <f t="shared" si="11"/>
        <v>0.54812357060109929</v>
      </c>
      <c r="V80" s="55">
        <f t="shared" si="11"/>
        <v>0.66592792129337197</v>
      </c>
      <c r="W80" s="55">
        <f t="shared" si="11"/>
        <v>0.77666945254562714</v>
      </c>
      <c r="X80" s="55">
        <f t="shared" si="11"/>
        <v>0.87716490933338254</v>
      </c>
      <c r="Y80" s="55">
        <f t="shared" si="11"/>
        <v>0.96041788227835079</v>
      </c>
      <c r="Z80" s="55">
        <f t="shared" si="11"/>
        <v>1.0246465238193434</v>
      </c>
      <c r="AA80" s="55">
        <f t="shared" si="11"/>
        <v>1.0754004791682572</v>
      </c>
      <c r="AB80" s="55">
        <f t="shared" si="11"/>
        <v>1.107282642900401</v>
      </c>
      <c r="AC80" s="55">
        <f t="shared" si="11"/>
        <v>1.1215161903152835</v>
      </c>
      <c r="AD80" s="55">
        <f t="shared" si="11"/>
        <v>1.1262891083059006</v>
      </c>
      <c r="AE80" s="55">
        <f t="shared" si="11"/>
        <v>1.1240632017563106</v>
      </c>
      <c r="AF80" s="55">
        <f t="shared" si="11"/>
        <v>1.1177281894088344</v>
      </c>
      <c r="AG80" s="55">
        <f t="shared" si="11"/>
        <v>1.1101049049904019</v>
      </c>
      <c r="AH80" s="55">
        <f t="shared" si="11"/>
        <v>1.1014067734855089</v>
      </c>
      <c r="AI80" s="55">
        <f t="shared" si="11"/>
        <v>1.2685573719292877</v>
      </c>
      <c r="AJ80" s="55">
        <f t="shared" si="11"/>
        <v>1.2554714971077257</v>
      </c>
      <c r="AK80" s="55">
        <f t="shared" si="11"/>
        <v>1.2420717429659975</v>
      </c>
      <c r="AL80" s="55">
        <f t="shared" si="11"/>
        <v>1.2283874949592135</v>
      </c>
      <c r="AM80" s="55">
        <f t="shared" si="11"/>
        <v>1.2144466930436251</v>
      </c>
      <c r="AN80" s="55">
        <f t="shared" si="11"/>
        <v>1.200275890951696</v>
      </c>
      <c r="AO80" s="55">
        <f t="shared" si="11"/>
        <v>1.185900313240521</v>
      </c>
      <c r="AP80" s="55">
        <f t="shared" si="11"/>
        <v>1.1713439101930225</v>
      </c>
      <c r="AQ80" s="55">
        <f t="shared" si="11"/>
        <v>1.1566294106486046</v>
      </c>
      <c r="AR80" s="55">
        <f t="shared" si="11"/>
        <v>1.1417783728373114</v>
      </c>
      <c r="AS80" s="55">
        <f t="shared" si="11"/>
        <v>1.1268112332889588</v>
      </c>
      <c r="AT80" s="55">
        <f t="shared" si="11"/>
        <v>1.1117473538862701</v>
      </c>
      <c r="AU80" s="55">
        <f t="shared" si="11"/>
        <v>1.0966050671286245</v>
      </c>
      <c r="AV80" s="55">
        <f t="shared" si="11"/>
        <v>1.0814017196707479</v>
      </c>
      <c r="AW80" s="55">
        <f t="shared" si="11"/>
        <v>1.0661537141984314</v>
      </c>
      <c r="AX80" s="55">
        <f t="shared" si="11"/>
        <v>7.790385408258492E-2</v>
      </c>
      <c r="AY80" s="55">
        <f t="shared" si="11"/>
        <v>0.10509870805413833</v>
      </c>
      <c r="AZ80" s="55">
        <f t="shared" si="11"/>
        <v>0.12947510318173522</v>
      </c>
      <c r="BA80" s="55">
        <f t="shared" si="11"/>
        <v>0.15113109708255293</v>
      </c>
      <c r="BB80" s="55">
        <f t="shared" si="11"/>
        <v>0.17016557672826643</v>
      </c>
      <c r="BC80" s="55">
        <f t="shared" si="11"/>
        <v>0.1866977099229474</v>
      </c>
      <c r="BD80" s="55">
        <f t="shared" si="11"/>
        <v>0.20083152258400402</v>
      </c>
    </row>
    <row r="81" spans="1:56" x14ac:dyDescent="0.3">
      <c r="A81" s="74"/>
      <c r="B81" s="15" t="s">
        <v>18</v>
      </c>
      <c r="C81" s="15"/>
      <c r="D81" s="14" t="s">
        <v>40</v>
      </c>
      <c r="E81" s="56">
        <f>+E80</f>
        <v>-1.1754916289855077</v>
      </c>
      <c r="F81" s="56">
        <f t="shared" ref="F81:BD81" si="12">+E81+F80</f>
        <v>-2.4999771979541352</v>
      </c>
      <c r="G81" s="56">
        <f t="shared" si="12"/>
        <v>-3.9415558080303104</v>
      </c>
      <c r="H81" s="56">
        <f t="shared" si="12"/>
        <v>-5.460556490707555</v>
      </c>
      <c r="I81" s="56">
        <f t="shared" si="12"/>
        <v>-7.0267556814188312</v>
      </c>
      <c r="J81" s="56">
        <f t="shared" si="12"/>
        <v>-8.6050483721359363</v>
      </c>
      <c r="K81" s="56">
        <f t="shared" si="12"/>
        <v>-10.158662656279875</v>
      </c>
      <c r="L81" s="56">
        <f t="shared" si="12"/>
        <v>-11.662908894899948</v>
      </c>
      <c r="M81" s="56">
        <f t="shared" si="12"/>
        <v>-12.223652762285097</v>
      </c>
      <c r="N81" s="56">
        <f t="shared" si="12"/>
        <v>-12.630094059290634</v>
      </c>
      <c r="O81" s="56">
        <f t="shared" si="12"/>
        <v>-12.886847251490032</v>
      </c>
      <c r="P81" s="56">
        <f t="shared" si="12"/>
        <v>-12.99843832441903</v>
      </c>
      <c r="Q81" s="56">
        <f t="shared" si="12"/>
        <v>-12.969317159905895</v>
      </c>
      <c r="R81" s="56">
        <f t="shared" si="12"/>
        <v>-12.803861378482846</v>
      </c>
      <c r="S81" s="56">
        <f t="shared" si="12"/>
        <v>-12.506398293631767</v>
      </c>
      <c r="T81" s="56">
        <f t="shared" si="12"/>
        <v>-12.08120559207693</v>
      </c>
      <c r="U81" s="56">
        <f t="shared" si="12"/>
        <v>-11.533082021475831</v>
      </c>
      <c r="V81" s="56">
        <f t="shared" si="12"/>
        <v>-10.867154100182459</v>
      </c>
      <c r="W81" s="56">
        <f t="shared" si="12"/>
        <v>-10.090484647636831</v>
      </c>
      <c r="X81" s="56">
        <f t="shared" si="12"/>
        <v>-9.2133197383034489</v>
      </c>
      <c r="Y81" s="56">
        <f t="shared" si="12"/>
        <v>-8.2529018560250975</v>
      </c>
      <c r="Z81" s="56">
        <f t="shared" si="12"/>
        <v>-7.2282553322057543</v>
      </c>
      <c r="AA81" s="56">
        <f t="shared" si="12"/>
        <v>-6.1528548530374971</v>
      </c>
      <c r="AB81" s="56">
        <f t="shared" si="12"/>
        <v>-5.0455722101370961</v>
      </c>
      <c r="AC81" s="56">
        <f t="shared" si="12"/>
        <v>-3.9240560198218128</v>
      </c>
      <c r="AD81" s="56">
        <f t="shared" si="12"/>
        <v>-2.7977669115159123</v>
      </c>
      <c r="AE81" s="56">
        <f t="shared" si="12"/>
        <v>-1.6737037097596017</v>
      </c>
      <c r="AF81" s="56">
        <f t="shared" si="12"/>
        <v>-0.55597552035076725</v>
      </c>
      <c r="AG81" s="56">
        <f t="shared" si="12"/>
        <v>0.55412938463963468</v>
      </c>
      <c r="AH81" s="56">
        <f t="shared" si="12"/>
        <v>1.6555361581251435</v>
      </c>
      <c r="AI81" s="56">
        <f t="shared" si="12"/>
        <v>2.9240935300544315</v>
      </c>
      <c r="AJ81" s="56">
        <f t="shared" si="12"/>
        <v>4.1795650271621572</v>
      </c>
      <c r="AK81" s="56">
        <f t="shared" si="12"/>
        <v>5.4216367701281545</v>
      </c>
      <c r="AL81" s="56">
        <f t="shared" si="12"/>
        <v>6.6500242650873682</v>
      </c>
      <c r="AM81" s="56">
        <f t="shared" si="12"/>
        <v>7.8644709581309931</v>
      </c>
      <c r="AN81" s="56">
        <f t="shared" si="12"/>
        <v>9.0647468490826881</v>
      </c>
      <c r="AO81" s="56">
        <f t="shared" si="12"/>
        <v>10.25064716232321</v>
      </c>
      <c r="AP81" s="56">
        <f t="shared" si="12"/>
        <v>11.421991072516231</v>
      </c>
      <c r="AQ81" s="56">
        <f t="shared" si="12"/>
        <v>12.578620483164837</v>
      </c>
      <c r="AR81" s="56">
        <f t="shared" si="12"/>
        <v>13.720398856002149</v>
      </c>
      <c r="AS81" s="56">
        <f t="shared" si="12"/>
        <v>14.847210089291107</v>
      </c>
      <c r="AT81" s="56">
        <f t="shared" si="12"/>
        <v>15.958957443177377</v>
      </c>
      <c r="AU81" s="56">
        <f t="shared" si="12"/>
        <v>17.055562510306</v>
      </c>
      <c r="AV81" s="56">
        <f t="shared" si="12"/>
        <v>18.136964229976748</v>
      </c>
      <c r="AW81" s="56">
        <f t="shared" si="12"/>
        <v>19.20311794417518</v>
      </c>
      <c r="AX81" s="56">
        <f t="shared" si="12"/>
        <v>19.281021798257765</v>
      </c>
      <c r="AY81" s="56">
        <f t="shared" si="12"/>
        <v>19.386120506311904</v>
      </c>
      <c r="AZ81" s="56">
        <f t="shared" si="12"/>
        <v>19.515595609493641</v>
      </c>
      <c r="BA81" s="56">
        <f t="shared" si="12"/>
        <v>19.666726706576192</v>
      </c>
      <c r="BB81" s="56">
        <f t="shared" si="12"/>
        <v>19.836892283304458</v>
      </c>
      <c r="BC81" s="56">
        <f t="shared" si="12"/>
        <v>20.023589993227404</v>
      </c>
      <c r="BD81" s="56">
        <f t="shared" si="12"/>
        <v>20.224421515811407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2961.6225286988738</v>
      </c>
      <c r="G88" s="43">
        <f>'Option 1'!G88</f>
        <v>6286.9902656047016</v>
      </c>
      <c r="H88" s="43">
        <f>'Option 1'!H88</f>
        <v>10288.350260508374</v>
      </c>
      <c r="I88" s="43">
        <f>'Option 1'!I88</f>
        <v>14762.967150846231</v>
      </c>
      <c r="J88" s="43">
        <f>'Option 1'!J88</f>
        <v>19932.855180023311</v>
      </c>
      <c r="K88" s="43">
        <f>'Option 1'!K88</f>
        <v>25913.969172880985</v>
      </c>
      <c r="L88" s="43">
        <f>'Option 1'!L88</f>
        <v>32389.022384769894</v>
      </c>
      <c r="M88" s="43">
        <f>'Option 1'!M88</f>
        <v>39461.79863973397</v>
      </c>
      <c r="N88" s="43">
        <f>'Option 1'!N88</f>
        <v>42848.341735303358</v>
      </c>
      <c r="O88" s="43">
        <f>'Option 1'!O88</f>
        <v>46388.726177479177</v>
      </c>
      <c r="P88" s="43">
        <f>'Option 1'!P88</f>
        <v>50086.422718984184</v>
      </c>
      <c r="Q88" s="43">
        <f>'Option 1'!Q88</f>
        <v>53944.563434770826</v>
      </c>
      <c r="R88" s="43">
        <f>'Option 1'!R88</f>
        <v>57966.134172024642</v>
      </c>
      <c r="S88" s="43">
        <f>'Option 1'!S88</f>
        <v>62153.042986456392</v>
      </c>
      <c r="T88" s="43">
        <f>'Option 1'!T88</f>
        <v>66507.415198391769</v>
      </c>
      <c r="U88" s="43">
        <f>'Option 1'!U88</f>
        <v>71004.769841286849</v>
      </c>
      <c r="V88" s="43">
        <f>'Option 1'!V88</f>
        <v>75625.62950399566</v>
      </c>
      <c r="W88" s="43">
        <f>'Option 1'!W88</f>
        <v>80269.440953109442</v>
      </c>
      <c r="X88" s="43">
        <f>'Option 1'!X88</f>
        <v>84759.082945272734</v>
      </c>
      <c r="Y88" s="43">
        <f>'Option 1'!Y88</f>
        <v>88692.266046813224</v>
      </c>
      <c r="Z88" s="43">
        <f>'Option 1'!Z88</f>
        <v>91903.52208223856</v>
      </c>
      <c r="AA88" s="43">
        <f>'Option 1'!AA88</f>
        <v>94627.644540244044</v>
      </c>
      <c r="AB88" s="43">
        <f>'Option 1'!AB88</f>
        <v>96493.4508176612</v>
      </c>
      <c r="AC88" s="43">
        <f>'Option 1'!AC88</f>
        <v>97480.239884937444</v>
      </c>
      <c r="AD88" s="43">
        <f>'Option 1'!AD88</f>
        <v>98014.050542368757</v>
      </c>
      <c r="AE88" s="43">
        <f>'Option 1'!AE88</f>
        <v>98204.006759099371</v>
      </c>
      <c r="AF88" s="43">
        <f>'Option 1'!AF88</f>
        <v>98212.05191365935</v>
      </c>
      <c r="AG88" s="43">
        <f>'Option 1'!AG88</f>
        <v>98212.59635113788</v>
      </c>
      <c r="AH88" s="43">
        <f>'Option 1'!AH88</f>
        <v>98213.155110439926</v>
      </c>
      <c r="AI88" s="43">
        <f>'Option 1'!AI88</f>
        <v>98213.676676266259</v>
      </c>
      <c r="AJ88" s="43">
        <f>'Option 1'!AJ88</f>
        <v>98213.676676266259</v>
      </c>
      <c r="AK88" s="43">
        <f>'Option 1'!AK88</f>
        <v>98213.676676266259</v>
      </c>
      <c r="AL88" s="43">
        <f>'Option 1'!AL88</f>
        <v>98213.676676266259</v>
      </c>
      <c r="AM88" s="43">
        <f>'Option 1'!AM88</f>
        <v>98213.676676266259</v>
      </c>
      <c r="AN88" s="43">
        <f>'Option 1'!AN88</f>
        <v>98213.676676266259</v>
      </c>
      <c r="AO88" s="43">
        <f>'Option 1'!AO88</f>
        <v>98213.676676266259</v>
      </c>
      <c r="AP88" s="43">
        <f>'Option 1'!AP88</f>
        <v>98213.676676266259</v>
      </c>
      <c r="AQ88" s="43">
        <f>'Option 1'!AQ88</f>
        <v>98213.676676266259</v>
      </c>
      <c r="AR88" s="43">
        <f>'Option 1'!AR88</f>
        <v>98213.676676266259</v>
      </c>
      <c r="AS88" s="43">
        <f>'Option 1'!AS88</f>
        <v>98213.676676266259</v>
      </c>
      <c r="AT88" s="43">
        <f>'Option 1'!AT88</f>
        <v>98213.676676266259</v>
      </c>
      <c r="AU88" s="43">
        <f>'Option 1'!AU88</f>
        <v>98213.676676266259</v>
      </c>
      <c r="AV88" s="43">
        <f>'Option 1'!AV88</f>
        <v>98213.676676266259</v>
      </c>
      <c r="AW88" s="43">
        <f>'Option 1'!AW88</f>
        <v>98213.676676266259</v>
      </c>
      <c r="AX88" s="43"/>
      <c r="AY88" s="43"/>
      <c r="AZ88" s="43"/>
      <c r="BA88" s="43"/>
      <c r="BB88" s="43"/>
      <c r="BC88" s="43"/>
      <c r="BD88" s="43"/>
    </row>
    <row r="89" spans="1:56" x14ac:dyDescent="0.3">
      <c r="A89" s="170"/>
      <c r="B89" s="4" t="s">
        <v>214</v>
      </c>
      <c r="D89" s="4" t="s">
        <v>88</v>
      </c>
      <c r="E89" s="43">
        <f>'Option 1'!E89</f>
        <v>0</v>
      </c>
      <c r="F89" s="43">
        <f>'Option 1'!F89</f>
        <v>132259.61011209339</v>
      </c>
      <c r="G89" s="43">
        <f>'Option 1'!G89</f>
        <v>280763.28878842457</v>
      </c>
      <c r="H89" s="43">
        <f>'Option 1'!H89</f>
        <v>459455.3090293291</v>
      </c>
      <c r="I89" s="43">
        <f>'Option 1'!I89</f>
        <v>659281.95121016598</v>
      </c>
      <c r="J89" s="43">
        <f>'Option 1'!J89</f>
        <v>890157.88777407573</v>
      </c>
      <c r="K89" s="43">
        <f>'Option 1'!K89</f>
        <v>1157261.4085860015</v>
      </c>
      <c r="L89" s="43">
        <f>'Option 1'!L89</f>
        <v>1446423.1788523996</v>
      </c>
      <c r="M89" s="43">
        <f>'Option 1'!M89</f>
        <v>1762277.9580577225</v>
      </c>
      <c r="N89" s="43">
        <f>'Option 1'!N89</f>
        <v>1913513.5949789123</v>
      </c>
      <c r="O89" s="43">
        <f>'Option 1'!O89</f>
        <v>2071619.451289637</v>
      </c>
      <c r="P89" s="43">
        <f>'Option 1'!P89</f>
        <v>2236750.5232453481</v>
      </c>
      <c r="Q89" s="43">
        <f>'Option 1'!Q89</f>
        <v>2409046.6824901188</v>
      </c>
      <c r="R89" s="43">
        <f>'Option 1'!R89</f>
        <v>2588641.2704543821</v>
      </c>
      <c r="S89" s="43">
        <f>'Option 1'!S89</f>
        <v>2775619.4967494025</v>
      </c>
      <c r="T89" s="43">
        <f>'Option 1'!T89</f>
        <v>2970076.2735510245</v>
      </c>
      <c r="U89" s="43">
        <f>'Option 1'!U89</f>
        <v>3170918.3342259284</v>
      </c>
      <c r="V89" s="43">
        <f>'Option 1'!V89</f>
        <v>3377275.8600247609</v>
      </c>
      <c r="W89" s="43">
        <f>'Option 1'!W89</f>
        <v>3584658.3626031168</v>
      </c>
      <c r="X89" s="43">
        <f>'Option 1'!X89</f>
        <v>3785155.9930987596</v>
      </c>
      <c r="Y89" s="43">
        <f>'Option 1'!Y89</f>
        <v>3960803.3818081613</v>
      </c>
      <c r="Z89" s="43">
        <f>'Option 1'!Z89</f>
        <v>4104211.0804935354</v>
      </c>
      <c r="AA89" s="43">
        <f>'Option 1'!AA89</f>
        <v>4225864.4548524562</v>
      </c>
      <c r="AB89" s="43">
        <f>'Option 1'!AB89</f>
        <v>4309187.2984642042</v>
      </c>
      <c r="AC89" s="43">
        <f>'Option 1'!AC89</f>
        <v>4353255.1484470489</v>
      </c>
      <c r="AD89" s="43">
        <f>'Option 1'!AD89</f>
        <v>4377093.9694789927</v>
      </c>
      <c r="AE89" s="43">
        <f>'Option 1'!AE89</f>
        <v>4385577.0002905382</v>
      </c>
      <c r="AF89" s="43">
        <f>'Option 1'!AF89</f>
        <v>4385936.2793664765</v>
      </c>
      <c r="AG89" s="43">
        <f>'Option 1'!AG89</f>
        <v>4385960.592758188</v>
      </c>
      <c r="AH89" s="43">
        <f>'Option 1'!AH89</f>
        <v>4385985.5457313368</v>
      </c>
      <c r="AI89" s="43">
        <f>'Option 1'!AI89</f>
        <v>4386008.8377248887</v>
      </c>
      <c r="AJ89" s="43">
        <f>'Option 1'!AJ89</f>
        <v>4386008.8377248887</v>
      </c>
      <c r="AK89" s="43">
        <f>'Option 1'!AK89</f>
        <v>4386008.8377248887</v>
      </c>
      <c r="AL89" s="43">
        <f>'Option 1'!AL89</f>
        <v>4386008.8377248887</v>
      </c>
      <c r="AM89" s="43">
        <f>'Option 1'!AM89</f>
        <v>4386008.8377248887</v>
      </c>
      <c r="AN89" s="43">
        <f>'Option 1'!AN89</f>
        <v>4386008.8377248887</v>
      </c>
      <c r="AO89" s="43">
        <f>'Option 1'!AO89</f>
        <v>4386008.8377248887</v>
      </c>
      <c r="AP89" s="43">
        <f>'Option 1'!AP89</f>
        <v>4386008.8377248887</v>
      </c>
      <c r="AQ89" s="43">
        <f>'Option 1'!AQ89</f>
        <v>4386008.8377248887</v>
      </c>
      <c r="AR89" s="43">
        <f>'Option 1'!AR89</f>
        <v>4386008.8377248887</v>
      </c>
      <c r="AS89" s="43">
        <f>'Option 1'!AS89</f>
        <v>4386008.8377248887</v>
      </c>
      <c r="AT89" s="43">
        <f>'Option 1'!AT89</f>
        <v>4386008.8377248887</v>
      </c>
      <c r="AU89" s="43">
        <f>'Option 1'!AU89</f>
        <v>4386008.8377248887</v>
      </c>
      <c r="AV89" s="43">
        <f>'Option 1'!AV89</f>
        <v>4386008.8377248887</v>
      </c>
      <c r="AW89" s="43">
        <f>'Option 1'!AW89</f>
        <v>4386008.8377248887</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6.5119592570340029E-3</v>
      </c>
      <c r="G91" s="43">
        <f>'Option 1'!G91</f>
        <v>1.4005082674038993E-2</v>
      </c>
      <c r="H91" s="43">
        <f>'Option 1'!H91</f>
        <v>2.2847324050843887E-2</v>
      </c>
      <c r="I91" s="43">
        <f>'Option 1'!I91</f>
        <v>3.2725074472838074E-2</v>
      </c>
      <c r="J91" s="43">
        <f>'Option 1'!J91</f>
        <v>4.389933885719971E-2</v>
      </c>
      <c r="K91" s="43">
        <f>'Option 1'!K91</f>
        <v>5.6959049663131145E-2</v>
      </c>
      <c r="L91" s="43">
        <f>'Option 1'!L91</f>
        <v>7.0994514564493794E-2</v>
      </c>
      <c r="M91" s="43">
        <f>'Option 1'!M91</f>
        <v>8.6450557392856509E-2</v>
      </c>
      <c r="N91" s="43">
        <f>'Option 1'!N91</f>
        <v>9.3866485171410344E-2</v>
      </c>
      <c r="O91" s="43">
        <f>'Option 1'!O91</f>
        <v>0.10161922811953393</v>
      </c>
      <c r="P91" s="43">
        <f>'Option 1'!P91</f>
        <v>0.10971638292380713</v>
      </c>
      <c r="Q91" s="43">
        <f>'Option 1'!Q91</f>
        <v>0.11816386508645089</v>
      </c>
      <c r="R91" s="43">
        <f>'Option 1'!R91</f>
        <v>0.12696831120719171</v>
      </c>
      <c r="S91" s="43">
        <f>'Option 1'!S91</f>
        <v>0.13613679405427315</v>
      </c>
      <c r="T91" s="43">
        <f>'Option 1'!T91</f>
        <v>0.14567220900990233</v>
      </c>
      <c r="U91" s="43">
        <f>'Option 1'!U91</f>
        <v>0.15551818301405373</v>
      </c>
      <c r="V91" s="43">
        <f>'Option 1'!V91</f>
        <v>0.16564400895514766</v>
      </c>
      <c r="W91" s="43">
        <f>'Option 1'!W91</f>
        <v>0.17582087185806916</v>
      </c>
      <c r="X91" s="43">
        <f>'Option 1'!X91</f>
        <v>0.18564736402629495</v>
      </c>
      <c r="Y91" s="43">
        <f>'Option 1'!Y91</f>
        <v>0.19422404182203537</v>
      </c>
      <c r="Z91" s="43">
        <f>'Option 1'!Z91</f>
        <v>0.20120772970474643</v>
      </c>
      <c r="AA91" s="43">
        <f>'Option 1'!AA91</f>
        <v>0.20714167617194129</v>
      </c>
      <c r="AB91" s="43">
        <f>'Option 1'!AB91</f>
        <v>0.21113476556324118</v>
      </c>
      <c r="AC91" s="43">
        <f>'Option 1'!AC91</f>
        <v>0.21321453781686231</v>
      </c>
      <c r="AD91" s="43">
        <f>'Option 1'!AD91</f>
        <v>0.21433590998481625</v>
      </c>
      <c r="AE91" s="43">
        <f>'Option 1'!AE91</f>
        <v>0.21476409060714641</v>
      </c>
      <c r="AF91" s="43">
        <f>'Option 1'!AF91</f>
        <v>0.21479125275805347</v>
      </c>
      <c r="AG91" s="43">
        <f>'Option 1'!AG91</f>
        <v>0.21479489550291644</v>
      </c>
      <c r="AH91" s="43">
        <f>'Option 1'!AH91</f>
        <v>0.21479863407283026</v>
      </c>
      <c r="AI91" s="43">
        <f>'Option 1'!AI91</f>
        <v>0.21480212378709423</v>
      </c>
      <c r="AJ91" s="43">
        <f>'Option 1'!AJ91</f>
        <v>0.21480212378709423</v>
      </c>
      <c r="AK91" s="43">
        <f>'Option 1'!AK91</f>
        <v>0.21480212378709423</v>
      </c>
      <c r="AL91" s="43">
        <f>'Option 1'!AL91</f>
        <v>0.21480212378709423</v>
      </c>
      <c r="AM91" s="43">
        <f>'Option 1'!AM91</f>
        <v>0.21480212378709423</v>
      </c>
      <c r="AN91" s="43">
        <f>'Option 1'!AN91</f>
        <v>0.21480212378709423</v>
      </c>
      <c r="AO91" s="43">
        <f>'Option 1'!AO91</f>
        <v>0.21480212378709423</v>
      </c>
      <c r="AP91" s="43">
        <f>'Option 1'!AP91</f>
        <v>0.21480212378709423</v>
      </c>
      <c r="AQ91" s="43">
        <f>'Option 1'!AQ91</f>
        <v>0.21480212378709423</v>
      </c>
      <c r="AR91" s="43">
        <f>'Option 1'!AR91</f>
        <v>0.21480212378709423</v>
      </c>
      <c r="AS91" s="43">
        <f>'Option 1'!AS91</f>
        <v>0.21480212378709423</v>
      </c>
      <c r="AT91" s="43">
        <f>'Option 1'!AT91</f>
        <v>0.21480212378709423</v>
      </c>
      <c r="AU91" s="43">
        <f>'Option 1'!AU91</f>
        <v>0.21480212378709423</v>
      </c>
      <c r="AV91" s="43">
        <f>'Option 1'!AV91</f>
        <v>0.21480212378709423</v>
      </c>
      <c r="AW91" s="43">
        <f>'Option 1'!AW91</f>
        <v>0.21480212378709423</v>
      </c>
      <c r="AX91" s="35"/>
      <c r="AY91" s="35"/>
      <c r="AZ91" s="35"/>
      <c r="BA91" s="35"/>
      <c r="BB91" s="35"/>
      <c r="BC91" s="35"/>
      <c r="BD91" s="35"/>
    </row>
    <row r="92" spans="1:56" ht="16.5" x14ac:dyDescent="0.3">
      <c r="A92" s="170"/>
      <c r="B92" s="4" t="s">
        <v>333</v>
      </c>
      <c r="D92" s="4" t="s">
        <v>42</v>
      </c>
      <c r="E92" s="43">
        <f>'Option 1'!E92</f>
        <v>0</v>
      </c>
      <c r="F92" s="43">
        <f>'Option 1'!F92</f>
        <v>1.303162286970673E-2</v>
      </c>
      <c r="G92" s="43">
        <f>'Option 1'!G92</f>
        <v>2.8026734883208157E-2</v>
      </c>
      <c r="H92" s="43">
        <f>'Option 1'!H92</f>
        <v>4.5721678969499552E-2</v>
      </c>
      <c r="I92" s="43">
        <f>'Option 1'!I92</f>
        <v>6.5488866265932782E-2</v>
      </c>
      <c r="J92" s="43">
        <f>'Option 1'!J92</f>
        <v>8.7850615404045249E-2</v>
      </c>
      <c r="K92" s="43">
        <f>'Option 1'!K92</f>
        <v>0.1139854880733531</v>
      </c>
      <c r="L92" s="43">
        <f>'Option 1'!L92</f>
        <v>0.14207302335669086</v>
      </c>
      <c r="M92" s="43">
        <f>'Option 1'!M92</f>
        <v>0.17300339519212199</v>
      </c>
      <c r="N92" s="43">
        <f>'Option 1'!N92</f>
        <v>0.18784402459789462</v>
      </c>
      <c r="O92" s="43">
        <f>'Option 1'!O92</f>
        <v>0.20335868283174788</v>
      </c>
      <c r="P92" s="43">
        <f>'Option 1'!P92</f>
        <v>0.21956257225457668</v>
      </c>
      <c r="Q92" s="43">
        <f>'Option 1'!Q92</f>
        <v>0.23646753086948805</v>
      </c>
      <c r="R92" s="43">
        <f>'Option 1'!R92</f>
        <v>0.25408683972775731</v>
      </c>
      <c r="S92" s="43">
        <f>'Option 1'!S92</f>
        <v>0.27243465273372452</v>
      </c>
      <c r="T92" s="43">
        <f>'Option 1'!T92</f>
        <v>0.29151676407735921</v>
      </c>
      <c r="U92" s="43">
        <f>'Option 1'!U92</f>
        <v>0.3112203609431512</v>
      </c>
      <c r="V92" s="43">
        <f>'Option 1'!V92</f>
        <v>0.33148399277808521</v>
      </c>
      <c r="W92" s="43">
        <f>'Option 1'!W92</f>
        <v>0.35184975891895032</v>
      </c>
      <c r="X92" s="43">
        <f>'Option 1'!X92</f>
        <v>0.37151436906375773</v>
      </c>
      <c r="Y92" s="43">
        <f>'Option 1'!Y92</f>
        <v>0.38867787179733893</v>
      </c>
      <c r="Z92" s="43">
        <f>'Option 1'!Z92</f>
        <v>0.40265351002463595</v>
      </c>
      <c r="AA92" s="43">
        <f>'Option 1'!AA92</f>
        <v>0.41452842346271002</v>
      </c>
      <c r="AB92" s="43">
        <f>'Option 1'!AB92</f>
        <v>0.42251932650410684</v>
      </c>
      <c r="AC92" s="43">
        <f>'Option 1'!AC92</f>
        <v>0.4266813316079841</v>
      </c>
      <c r="AD92" s="43">
        <f>'Option 1'!AD92</f>
        <v>0.42892540264906026</v>
      </c>
      <c r="AE92" s="43">
        <f>'Option 1'!AE92</f>
        <v>0.42978227047793821</v>
      </c>
      <c r="AF92" s="43">
        <f>'Option 1'!AF92</f>
        <v>0.42983662691552943</v>
      </c>
      <c r="AG92" s="43">
        <f>'Option 1'!AG92</f>
        <v>0.42984391671501848</v>
      </c>
      <c r="AH92" s="43">
        <f>'Option 1'!AH92</f>
        <v>0.42985139827798063</v>
      </c>
      <c r="AI92" s="43">
        <f>'Option 1'!AI92</f>
        <v>0.42985838183522002</v>
      </c>
      <c r="AJ92" s="43">
        <f>'Option 1'!AJ92</f>
        <v>0.42985838183522002</v>
      </c>
      <c r="AK92" s="43">
        <f>'Option 1'!AK92</f>
        <v>0.42985838183522002</v>
      </c>
      <c r="AL92" s="43">
        <f>'Option 1'!AL92</f>
        <v>0.42985838183522002</v>
      </c>
      <c r="AM92" s="43">
        <f>'Option 1'!AM92</f>
        <v>0.42985838183522002</v>
      </c>
      <c r="AN92" s="43">
        <f>'Option 1'!AN92</f>
        <v>0.42985838183522002</v>
      </c>
      <c r="AO92" s="43">
        <f>'Option 1'!AO92</f>
        <v>0.42985838183522002</v>
      </c>
      <c r="AP92" s="43">
        <f>'Option 1'!AP92</f>
        <v>0.42985838183522002</v>
      </c>
      <c r="AQ92" s="43">
        <f>'Option 1'!AQ92</f>
        <v>0.42985838183522002</v>
      </c>
      <c r="AR92" s="43">
        <f>'Option 1'!AR92</f>
        <v>0.42985838183522002</v>
      </c>
      <c r="AS92" s="43">
        <f>'Option 1'!AS92</f>
        <v>0.42985838183522002</v>
      </c>
      <c r="AT92" s="43">
        <f>'Option 1'!AT92</f>
        <v>0.42985838183522002</v>
      </c>
      <c r="AU92" s="43">
        <f>'Option 1'!AU92</f>
        <v>0.42985838183522002</v>
      </c>
      <c r="AV92" s="43">
        <f>'Option 1'!AV92</f>
        <v>0.42985838183522002</v>
      </c>
      <c r="AW92" s="43">
        <f>'Option 1'!AW92</f>
        <v>0.42985838183522002</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D59107C5-B401-4A16-BB12-3D243B9D13F0}">
  <ds:schemaRefs>
    <ds:schemaRef ds:uri="http://purl.org/dc/elements/1.1/"/>
    <ds:schemaRef ds:uri="efb98dbe-6680-48eb-ac67-85b3a61e7855"/>
    <ds:schemaRef ds:uri="http://schemas.microsoft.com/office/2006/documentManagement/types"/>
    <ds:schemaRef ds:uri="http://www.w3.org/XML/1998/namespace"/>
    <ds:schemaRef ds:uri="http://purl.org/dc/dcmitype/"/>
    <ds:schemaRef ds:uri="eecedeb9-13b3-4e62-b003-046c92e1668a"/>
    <ds:schemaRef ds:uri="http://schemas.openxmlformats.org/package/2006/metadata/core-properties"/>
    <ds:schemaRef ds:uri="http://schemas.microsoft.com/sharepoint/v3/fields"/>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215976EE-BC0E-49E4-8A34-08E2478D0010}">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2013-06-26T14:09:37Z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